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435" tabRatio="212" activeTab="0"/>
  </bookViews>
  <sheets>
    <sheet name="PAKIET NR 1" sheetId="1" r:id="rId1"/>
    <sheet name="PAKIET NR 2" sheetId="2" r:id="rId2"/>
    <sheet name="PAKIET NR 3" sheetId="3" r:id="rId3"/>
    <sheet name="PAKIET NR 4" sheetId="4" r:id="rId4"/>
    <sheet name="PAKIET NR 5" sheetId="5" r:id="rId5"/>
    <sheet name="PAKIET NR 6" sheetId="6" r:id="rId6"/>
    <sheet name="PAKIET NR 7" sheetId="7" r:id="rId7"/>
    <sheet name="PAKIET NR 8" sheetId="8" r:id="rId8"/>
    <sheet name="PAKIET NR 9" sheetId="9" r:id="rId9"/>
  </sheets>
  <definedNames/>
  <calcPr fullCalcOnLoad="1"/>
</workbook>
</file>

<file path=xl/sharedStrings.xml><?xml version="1.0" encoding="utf-8"?>
<sst xmlns="http://schemas.openxmlformats.org/spreadsheetml/2006/main" count="299" uniqueCount="84">
  <si>
    <t>lp</t>
  </si>
  <si>
    <t>Produkt</t>
  </si>
  <si>
    <t>ilość na rok</t>
  </si>
  <si>
    <t>stawka vat %</t>
  </si>
  <si>
    <t>kwota vat</t>
  </si>
  <si>
    <t>cena jednostkowa brutto</t>
  </si>
  <si>
    <t>wartość ogólna netto</t>
  </si>
  <si>
    <t>kwota podatku</t>
  </si>
  <si>
    <t>wartość ogólna brutto</t>
  </si>
  <si>
    <t>WARTOŚĆ OGÓLNA NETTO</t>
  </si>
  <si>
    <t xml:space="preserve">Kwota podatku </t>
  </si>
  <si>
    <t>jednostka miary</t>
  </si>
  <si>
    <t>Produkt równoważny</t>
  </si>
  <si>
    <r>
      <rPr>
        <b/>
        <sz val="8"/>
        <color indexed="8"/>
        <rFont val="Calibri"/>
        <family val="2"/>
      </rPr>
      <t>WARTOŚĆ OGÓLNA BRUTTO</t>
    </r>
    <r>
      <rPr>
        <sz val="10"/>
        <rFont val="Arial"/>
        <family val="2"/>
      </rPr>
      <t xml:space="preserve">                                              </t>
    </r>
    <r>
      <rPr>
        <sz val="5"/>
        <color indexed="8"/>
        <rFont val="Calibri"/>
        <family val="2"/>
      </rPr>
      <t>(wartość ogólna netto + kwota podatku )</t>
    </r>
  </si>
  <si>
    <t>cena jednostkowa netto</t>
  </si>
  <si>
    <t>........................................................................</t>
  </si>
  <si>
    <t>(podpis, pieczęć imienna Wykonawcy bądź</t>
  </si>
  <si>
    <t>upełnomocnionego przedstawiciela Wykonawcy)</t>
  </si>
  <si>
    <t>zestaw</t>
  </si>
  <si>
    <t>Maska chirurgiczna</t>
  </si>
  <si>
    <t xml:space="preserve">Sterylna jednorazowa osłona na przewody </t>
  </si>
  <si>
    <t>szt.</t>
  </si>
  <si>
    <t>Czepek chirurgiczny o kroju furażerki</t>
  </si>
  <si>
    <t>Ochraniacze na buty</t>
  </si>
  <si>
    <t>Sterylny zarękawek chirurgiczny</t>
  </si>
  <si>
    <t>Sterylna kieszeń na gaziki</t>
  </si>
  <si>
    <t>Sterylna osłona na ramię "C"</t>
  </si>
  <si>
    <t>Sterylna osłona na kończynę 37 x 75cm</t>
  </si>
  <si>
    <t>Sterylna osłona na kończynę 37 x 105cm</t>
  </si>
  <si>
    <t>Serweta sterylna samoprzylepna 50 x 50 cm</t>
  </si>
  <si>
    <t xml:space="preserve">Serweta sterylna samoprzylepna 100 x 150 cm, </t>
  </si>
  <si>
    <t>Serweta sterylna samoprzylepna wzmocniona 75 x 90 cm</t>
  </si>
  <si>
    <t>Serweta sterylna samoprzylepna wzmocniona 175 x 175 cm</t>
  </si>
  <si>
    <t>Serweta sterylna samoprzylepna wzmocniona 240 x 150 cm</t>
  </si>
  <si>
    <t>Serweta sterylna z wycięciem „U” 220 x 260 cm</t>
  </si>
  <si>
    <t>Serweta sterylna samoprzylepna 150 x 120 cm, z otworem o średnicy 8 cm</t>
  </si>
  <si>
    <t>Serweta sterylna 50 x 50 cm</t>
  </si>
  <si>
    <t xml:space="preserve">Serweta sterylna 75 x 90 cm, </t>
  </si>
  <si>
    <t xml:space="preserve">Serweta sterylna 150 x 200 cm, </t>
  </si>
  <si>
    <t>Serweta sterylna 150 x 240 cm</t>
  </si>
  <si>
    <t xml:space="preserve">Sterylna  serweta absorpcyjna 40  x 48 cm (+/-3cm), </t>
  </si>
  <si>
    <t>Sterylna osłona na stolik Mayo 75-80 x150-155 cm</t>
  </si>
  <si>
    <t>Sterylny zestaw do zabiegu cesarskiego cięcia</t>
  </si>
  <si>
    <t xml:space="preserve">Serweta sterylna 100 x 150 cm, </t>
  </si>
  <si>
    <t>Jednorazowy niesterylny podkład chłonny pod pacjenta</t>
  </si>
  <si>
    <t xml:space="preserve">Jednorazowe niesterylne prześcieradło ochronne </t>
  </si>
  <si>
    <t>Poz.</t>
  </si>
  <si>
    <t>Nazwa sprzętu</t>
  </si>
  <si>
    <t xml:space="preserve">  j.m.</t>
  </si>
  <si>
    <t>Zapotrzebowanie śr/rok</t>
  </si>
  <si>
    <r>
      <t>WARTOŚĆ OGÓLNA BRUTTO (wartość o</t>
    </r>
    <r>
      <rPr>
        <sz val="10"/>
        <rFont val="Arial"/>
        <family val="0"/>
      </rPr>
      <t>gólna netto + kwota podatku )</t>
    </r>
  </si>
  <si>
    <t>Ubranie chirurgiczne jednorazowego użytku (bluza+spodnie)</t>
  </si>
  <si>
    <t>Sterylna osłona na śródoperacyjną głowicę USG o wymiarach 13-15 x 244-250 cm</t>
  </si>
  <si>
    <t>Sterylna jednorazowa osłona na  uchwyt do lampy operacyjnej.</t>
  </si>
  <si>
    <t>ZAŁĄCZNIK NR 3 DO SIWZ</t>
  </si>
  <si>
    <t>Serweta sterylna samoprzylepna 50 x 60 cm, z otworem o średnicy 8 cm</t>
  </si>
  <si>
    <t>PAKIET nr 9 - maty chłonne na podłogę</t>
  </si>
  <si>
    <t>Przenośna mata  na podłogę o dużej chłonności  płynów (3l/m²)  rozmiar 71x101 cm .</t>
  </si>
  <si>
    <t>Przenośna mata  na podłogę o dużej chłonności  płynów (3l/m²)  rozmiar 71x142 cm .</t>
  </si>
  <si>
    <t>Przenośna mata  na podłogę o dużej chłonności  płynów (3l/m²)  rozmiar 71x182 cm .</t>
  </si>
  <si>
    <t>Nr katalogowy asortymentu  PRODUCENT</t>
  </si>
  <si>
    <t xml:space="preserve">Zestaw do chirurgii stawu biodrowego                                                                                                     </t>
  </si>
  <si>
    <t xml:space="preserve">Zestaw do zabiegów dłoni/stopy                                                                                                                 </t>
  </si>
  <si>
    <t xml:space="preserve">Zestaw do zabiegów na kończynie </t>
  </si>
  <si>
    <t>Zestaw do zabiegów ginekologicznych dolnych</t>
  </si>
  <si>
    <t>Zestaw wieloelementowy do operacji endoprotezy kolana</t>
  </si>
  <si>
    <t>Zestaw wieloelementowy podstawowy</t>
  </si>
  <si>
    <t>Zestaw do zabiegów artroskopii</t>
  </si>
  <si>
    <t>Zestaw uniwersalny wzmocniony              ( do zabiegów generujących dużą ilość płynów)</t>
  </si>
  <si>
    <t>Maska chirurgiczna 4 WARST</t>
  </si>
  <si>
    <t xml:space="preserve"> Parametry zgodnie z wymaganiami opisanymi w Zał. nr 1 do SIWZ.</t>
  </si>
  <si>
    <t>SZM/DN/DZ/341/02/2018</t>
  </si>
  <si>
    <t>Przedmiot zamówienia zgodny z opisem w Zał. nr 1 do SIWZ.</t>
  </si>
  <si>
    <t>Spodenki flizelinowe do kolonoskopii z otworem</t>
  </si>
  <si>
    <t>PAKIET nr 7 -  Ubrania chirurgiczne</t>
  </si>
  <si>
    <t>PAKIET nr 8 - Spodenki flizelinowe</t>
  </si>
  <si>
    <t>PAKIET nr 6 - Sterylne fartuchy operacyjne</t>
  </si>
  <si>
    <t>Sterylny fartuch chirurgiczny do długich procedur</t>
  </si>
  <si>
    <t>Sterylny fartuch chirurgiczny wzmocniony - do długich procedur</t>
  </si>
  <si>
    <t>PAKIET nr 5 - Zestaw ochronny na stół operacyjny</t>
  </si>
  <si>
    <t xml:space="preserve">PAKIET nr 4 - Serwety sterylne , osłony i zestaw do cięcia cesarskiego </t>
  </si>
  <si>
    <t>PAKIET nr 3 - Styerylne osłony na kończyny</t>
  </si>
  <si>
    <t>PAKIET nr 2 - Maski, czepki, ochraniacze, osłony</t>
  </si>
  <si>
    <t>PAKIET nr 1 - Zestawy operacyjne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</si>
</sst>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#,##0.00\ &quot;zł&quot;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_-* #,##0.000\ _z_ł_-;\-* #,##0.000\ _z_ł_-;_-* &quot;-&quot;??\ _z_ł_-;_-@_-"/>
    <numFmt numFmtId="171" formatCode="_-* #,##0.0\ _z_ł_-;\-* #,##0.0\ _z_ł_-;_-* &quot;-&quot;??\ _z_ł_-;_-@_-"/>
    <numFmt numFmtId="172" formatCode="_-* #,##0\ _z_ł_-;\-* #,##0\ _z_ł_-;_-* &quot;-&quot;??\ _z_ł_-;_-@_-"/>
    <numFmt numFmtId="173" formatCode="#,##0_ ;\-#,##0\ "/>
  </numFmts>
  <fonts count="33">
    <font>
      <sz val="10"/>
      <name val="Arial"/>
      <family val="2"/>
    </font>
    <font>
      <sz val="9"/>
      <name val="Calibri"/>
      <family val="2"/>
    </font>
    <font>
      <b/>
      <sz val="8"/>
      <color indexed="8"/>
      <name val="Calibri"/>
      <family val="2"/>
    </font>
    <font>
      <sz val="5"/>
      <color indexed="8"/>
      <name val="Calibri"/>
      <family val="2"/>
    </font>
    <font>
      <sz val="10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9"/>
      <name val="Calibri"/>
      <family val="2"/>
    </font>
    <font>
      <b/>
      <sz val="15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b/>
      <sz val="9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0" fillId="23" borderId="7" applyNumberFormat="0" applyFont="0" applyAlignment="0" applyProtection="0"/>
    <xf numFmtId="0" fontId="7" fillId="0" borderId="0" applyNumberFormat="0" applyFill="0" applyBorder="0" applyAlignment="0" applyProtection="0"/>
    <xf numFmtId="0" fontId="26" fillId="20" borderId="8" applyNumberFormat="0" applyAlignment="0" applyProtection="0"/>
    <xf numFmtId="9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43" fontId="0" fillId="0" borderId="0" xfId="42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right" vertical="center"/>
    </xf>
    <xf numFmtId="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3" fontId="1" fillId="0" borderId="0" xfId="42" applyFont="1" applyBorder="1" applyAlignment="1">
      <alignment/>
    </xf>
    <xf numFmtId="165" fontId="1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8" fillId="0" borderId="11" xfId="0" applyFont="1" applyFill="1" applyBorder="1" applyAlignment="1">
      <alignment horizontal="center" vertical="center" wrapText="1"/>
    </xf>
    <xf numFmtId="165" fontId="8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7" fontId="12" fillId="0" borderId="10" xfId="42" applyNumberFormat="1" applyFont="1" applyFill="1" applyBorder="1" applyAlignment="1">
      <alignment horizontal="center" vertical="center" wrapText="1"/>
    </xf>
    <xf numFmtId="9" fontId="11" fillId="0" borderId="10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/>
    </xf>
    <xf numFmtId="44" fontId="11" fillId="0" borderId="0" xfId="0" applyNumberFormat="1" applyFont="1" applyBorder="1" applyAlignment="1">
      <alignment horizontal="center" vertical="center" wrapText="1"/>
    </xf>
    <xf numFmtId="43" fontId="12" fillId="0" borderId="0" xfId="42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right" vertical="center"/>
    </xf>
    <xf numFmtId="43" fontId="1" fillId="0" borderId="0" xfId="42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165" fontId="1" fillId="0" borderId="10" xfId="0" applyNumberFormat="1" applyFont="1" applyBorder="1" applyAlignment="1">
      <alignment horizontal="right" vertical="center"/>
    </xf>
    <xf numFmtId="9" fontId="1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8" fillId="22" borderId="10" xfId="0" applyFont="1" applyFill="1" applyBorder="1" applyAlignment="1">
      <alignment horizontal="center" vertical="center" wrapText="1"/>
    </xf>
    <xf numFmtId="0" fontId="8" fillId="22" borderId="11" xfId="0" applyFont="1" applyFill="1" applyBorder="1" applyAlignment="1">
      <alignment horizontal="center" vertical="center" wrapText="1"/>
    </xf>
    <xf numFmtId="0" fontId="8" fillId="22" borderId="12" xfId="0" applyFont="1" applyFill="1" applyBorder="1" applyAlignment="1">
      <alignment horizontal="center" vertical="center" wrapText="1"/>
    </xf>
    <xf numFmtId="165" fontId="8" fillId="22" borderId="1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2" xfId="0" applyFont="1" applyBorder="1" applyAlignment="1">
      <alignment horizontal="center" vertical="center" wrapText="1"/>
    </xf>
    <xf numFmtId="0" fontId="8" fillId="22" borderId="13" xfId="0" applyFont="1" applyFill="1" applyBorder="1" applyAlignment="1">
      <alignment horizontal="center" vertical="center" wrapText="1"/>
    </xf>
    <xf numFmtId="0" fontId="12" fillId="22" borderId="10" xfId="0" applyFont="1" applyFill="1" applyBorder="1" applyAlignment="1">
      <alignment horizontal="center" vertical="center" wrapText="1"/>
    </xf>
    <xf numFmtId="165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44" fontId="5" fillId="0" borderId="10" xfId="42" applyNumberFormat="1" applyFont="1" applyBorder="1" applyAlignment="1">
      <alignment horizontal="right" vertical="center" wrapText="1"/>
    </xf>
    <xf numFmtId="44" fontId="5" fillId="0" borderId="14" xfId="42" applyNumberFormat="1" applyFont="1" applyBorder="1" applyAlignment="1">
      <alignment horizontal="right" vertical="center"/>
    </xf>
    <xf numFmtId="44" fontId="5" fillId="0" borderId="10" xfId="42" applyNumberFormat="1" applyFont="1" applyBorder="1" applyAlignment="1">
      <alignment horizontal="right" vertical="center"/>
    </xf>
    <xf numFmtId="0" fontId="11" fillId="0" borderId="10" xfId="0" applyFont="1" applyBorder="1" applyAlignment="1">
      <alignment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0" fontId="1" fillId="4" borderId="12" xfId="0" applyFont="1" applyFill="1" applyBorder="1" applyAlignment="1">
      <alignment horizontal="center" vertical="center" wrapText="1"/>
    </xf>
    <xf numFmtId="3" fontId="1" fillId="4" borderId="1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0" fillId="0" borderId="10" xfId="0" applyFont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/>
    </xf>
    <xf numFmtId="0" fontId="1" fillId="4" borderId="12" xfId="0" applyFont="1" applyFill="1" applyBorder="1" applyAlignment="1">
      <alignment horizontal="center" vertical="center" wrapText="1"/>
    </xf>
    <xf numFmtId="44" fontId="1" fillId="0" borderId="10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43" fontId="4" fillId="0" borderId="0" xfId="42" applyFont="1" applyBorder="1" applyAlignment="1">
      <alignment/>
    </xf>
    <xf numFmtId="0" fontId="4" fillId="0" borderId="0" xfId="0" applyFont="1" applyAlignment="1">
      <alignment/>
    </xf>
    <xf numFmtId="0" fontId="30" fillId="0" borderId="15" xfId="0" applyFont="1" applyBorder="1" applyAlignment="1">
      <alignment vertical="center"/>
    </xf>
    <xf numFmtId="2" fontId="4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30" fillId="0" borderId="0" xfId="0" applyFont="1" applyBorder="1" applyAlignment="1">
      <alignment vertical="center"/>
    </xf>
    <xf numFmtId="0" fontId="2" fillId="22" borderId="11" xfId="0" applyFont="1" applyFill="1" applyBorder="1" applyAlignment="1">
      <alignment horizontal="center" vertical="center" wrapText="1"/>
    </xf>
    <xf numFmtId="0" fontId="2" fillId="22" borderId="16" xfId="0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0" fillId="22" borderId="11" xfId="0" applyFill="1" applyBorder="1" applyAlignment="1">
      <alignment horizontal="center" vertical="center" wrapText="1"/>
    </xf>
    <xf numFmtId="0" fontId="0" fillId="22" borderId="16" xfId="0" applyFill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12" fillId="22" borderId="11" xfId="0" applyFont="1" applyFill="1" applyBorder="1" applyAlignment="1">
      <alignment horizontal="center" vertical="center" wrapText="1"/>
    </xf>
    <xf numFmtId="0" fontId="12" fillId="22" borderId="16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11" fillId="22" borderId="11" xfId="0" applyFont="1" applyFill="1" applyBorder="1" applyAlignment="1">
      <alignment horizontal="center" vertical="center" wrapText="1"/>
    </xf>
    <xf numFmtId="0" fontId="11" fillId="22" borderId="16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22" borderId="11" xfId="0" applyFont="1" applyFill="1" applyBorder="1" applyAlignment="1">
      <alignment horizontal="center" vertical="center" wrapText="1"/>
    </xf>
    <xf numFmtId="0" fontId="2" fillId="22" borderId="16" xfId="0" applyFont="1" applyFill="1" applyBorder="1" applyAlignment="1">
      <alignment horizontal="center" vertical="center" wrapText="1"/>
    </xf>
    <xf numFmtId="44" fontId="1" fillId="0" borderId="10" xfId="0" applyNumberFormat="1" applyFont="1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32" fillId="22" borderId="10" xfId="0" applyFont="1" applyFill="1" applyBorder="1" applyAlignment="1">
      <alignment horizontal="center" vertical="center" wrapText="1"/>
    </xf>
    <xf numFmtId="44" fontId="32" fillId="22" borderId="1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0" fillId="0" borderId="10" xfId="0" applyFont="1" applyBorder="1" applyAlignment="1">
      <alignment horizontal="left" wrapText="1"/>
    </xf>
    <xf numFmtId="44" fontId="12" fillId="0" borderId="10" xfId="42" applyNumberFormat="1" applyFont="1" applyFill="1" applyBorder="1" applyAlignment="1">
      <alignment horizontal="center" vertical="center" wrapText="1"/>
    </xf>
    <xf numFmtId="44" fontId="11" fillId="0" borderId="10" xfId="42" applyNumberFormat="1" applyFont="1" applyFill="1" applyBorder="1" applyAlignment="1">
      <alignment horizontal="center" vertical="center"/>
    </xf>
    <xf numFmtId="44" fontId="11" fillId="0" borderId="10" xfId="42" applyNumberFormat="1" applyFont="1" applyBorder="1" applyAlignment="1">
      <alignment horizontal="center" vertical="center"/>
    </xf>
    <xf numFmtId="44" fontId="11" fillId="0" borderId="10" xfId="42" applyNumberFormat="1" applyFont="1" applyBorder="1" applyAlignment="1">
      <alignment horizontal="center" vertical="center" wrapText="1"/>
    </xf>
    <xf numFmtId="0" fontId="31" fillId="0" borderId="0" xfId="0" applyFont="1" applyBorder="1" applyAlignment="1">
      <alignment vertical="center"/>
    </xf>
    <xf numFmtId="0" fontId="1" fillId="4" borderId="12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3" fontId="11" fillId="4" borderId="10" xfId="0" applyNumberFormat="1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te" xfId="54"/>
    <cellStyle name="Followed Hyperlink" xfId="55"/>
    <cellStyle name="Output" xfId="56"/>
    <cellStyle name="Percent" xfId="57"/>
    <cellStyle name="Title" xfId="58"/>
    <cellStyle name="Total" xfId="59"/>
    <cellStyle name="Currency" xfId="60"/>
    <cellStyle name="Currency [0]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58"/>
  <sheetViews>
    <sheetView tabSelected="1" zoomScalePageLayoutView="0" workbookViewId="0" topLeftCell="A1">
      <selection activeCell="G18" sqref="G18"/>
    </sheetView>
  </sheetViews>
  <sheetFormatPr defaultColWidth="11.57421875" defaultRowHeight="12.75"/>
  <cols>
    <col min="1" max="1" width="4.28125" style="2" customWidth="1"/>
    <col min="2" max="2" width="25.8515625" style="3" customWidth="1"/>
    <col min="3" max="3" width="12.140625" style="4" customWidth="1"/>
    <col min="4" max="4" width="14.28125" style="4" customWidth="1"/>
    <col min="5" max="5" width="7.7109375" style="4" customWidth="1"/>
    <col min="6" max="6" width="7.140625" style="4" customWidth="1"/>
    <col min="7" max="7" width="12.00390625" style="5" customWidth="1"/>
    <col min="8" max="8" width="7.28125" style="5" customWidth="1"/>
    <col min="9" max="9" width="7.00390625" style="5" customWidth="1"/>
    <col min="10" max="10" width="12.140625" style="12" customWidth="1"/>
    <col min="11" max="11" width="11.57421875" style="12" customWidth="1"/>
    <col min="12" max="12" width="8.28125" style="6" customWidth="1"/>
    <col min="13" max="13" width="13.00390625" style="6" customWidth="1"/>
    <col min="14" max="16384" width="11.57421875" style="6" customWidth="1"/>
  </cols>
  <sheetData>
    <row r="2" spans="1:11" s="81" customFormat="1" ht="12.75">
      <c r="A2" s="16"/>
      <c r="B2" s="77"/>
      <c r="C2" s="78" t="s">
        <v>71</v>
      </c>
      <c r="D2" s="78"/>
      <c r="E2" s="78"/>
      <c r="F2" s="78"/>
      <c r="G2" s="79"/>
      <c r="H2" s="79"/>
      <c r="I2" s="79"/>
      <c r="J2" s="80"/>
      <c r="K2" s="80" t="s">
        <v>54</v>
      </c>
    </row>
    <row r="4" spans="2:11" s="7" customFormat="1" ht="12.75">
      <c r="B4" s="82" t="s">
        <v>83</v>
      </c>
      <c r="C4" s="4"/>
      <c r="D4" s="4"/>
      <c r="E4" s="8"/>
      <c r="F4" s="8"/>
      <c r="G4" s="9"/>
      <c r="H4" s="9"/>
      <c r="I4" s="9"/>
      <c r="J4" s="12"/>
      <c r="K4" s="12"/>
    </row>
    <row r="5" spans="2:11" s="7" customFormat="1" ht="15">
      <c r="B5" s="111"/>
      <c r="C5" s="4"/>
      <c r="D5" s="4"/>
      <c r="E5" s="8"/>
      <c r="F5" s="8"/>
      <c r="G5" s="9"/>
      <c r="H5" s="9"/>
      <c r="I5" s="9"/>
      <c r="J5" s="12"/>
      <c r="K5" s="12"/>
    </row>
    <row r="6" spans="1:13" s="7" customFormat="1" ht="38.25">
      <c r="A6" s="51" t="s">
        <v>0</v>
      </c>
      <c r="B6" s="51" t="s">
        <v>1</v>
      </c>
      <c r="C6" s="52" t="s">
        <v>12</v>
      </c>
      <c r="D6" s="59" t="s">
        <v>60</v>
      </c>
      <c r="E6" s="51" t="s">
        <v>11</v>
      </c>
      <c r="F6" s="53" t="s">
        <v>2</v>
      </c>
      <c r="G6" s="54" t="s">
        <v>14</v>
      </c>
      <c r="H6" s="51" t="s">
        <v>3</v>
      </c>
      <c r="I6" s="51" t="s">
        <v>4</v>
      </c>
      <c r="J6" s="51" t="s">
        <v>5</v>
      </c>
      <c r="K6" s="51" t="s">
        <v>6</v>
      </c>
      <c r="L6" s="52" t="s">
        <v>7</v>
      </c>
      <c r="M6" s="51" t="s">
        <v>8</v>
      </c>
    </row>
    <row r="7" spans="1:13" ht="27" customHeight="1">
      <c r="A7" s="11">
        <v>1</v>
      </c>
      <c r="B7" s="72" t="s">
        <v>67</v>
      </c>
      <c r="C7" s="15"/>
      <c r="D7" s="15"/>
      <c r="E7" s="14" t="s">
        <v>18</v>
      </c>
      <c r="F7" s="69">
        <v>200</v>
      </c>
      <c r="G7" s="60"/>
      <c r="H7" s="10">
        <v>0.08</v>
      </c>
      <c r="I7" s="76">
        <f>G7*H7</f>
        <v>0</v>
      </c>
      <c r="J7" s="76">
        <f>G7+I7</f>
        <v>0</v>
      </c>
      <c r="K7" s="76">
        <f>F7*G7</f>
        <v>0</v>
      </c>
      <c r="L7" s="76">
        <f>K7*H7</f>
        <v>0</v>
      </c>
      <c r="M7" s="76">
        <f>K7+L7</f>
        <v>0</v>
      </c>
    </row>
    <row r="8" spans="1:13" ht="45" customHeight="1">
      <c r="A8" s="24">
        <v>2</v>
      </c>
      <c r="B8" s="68" t="s">
        <v>68</v>
      </c>
      <c r="C8" s="11"/>
      <c r="D8" s="11"/>
      <c r="E8" s="14" t="s">
        <v>18</v>
      </c>
      <c r="F8" s="70">
        <v>100</v>
      </c>
      <c r="G8" s="60"/>
      <c r="H8" s="10">
        <v>0.08</v>
      </c>
      <c r="I8" s="76">
        <f aca="true" t="shared" si="0" ref="I8:I14">G8*H8</f>
        <v>0</v>
      </c>
      <c r="J8" s="76">
        <f aca="true" t="shared" si="1" ref="J8:J14">G8+I8</f>
        <v>0</v>
      </c>
      <c r="K8" s="76">
        <f aca="true" t="shared" si="2" ref="K8:K14">F8*G8</f>
        <v>0</v>
      </c>
      <c r="L8" s="76">
        <f aca="true" t="shared" si="3" ref="L8:L14">K8*H8</f>
        <v>0</v>
      </c>
      <c r="M8" s="76">
        <f aca="true" t="shared" si="4" ref="M8:M14">K8+L8</f>
        <v>0</v>
      </c>
    </row>
    <row r="9" spans="1:13" ht="38.25" customHeight="1">
      <c r="A9" s="24">
        <v>3</v>
      </c>
      <c r="B9" s="68" t="s">
        <v>61</v>
      </c>
      <c r="C9" s="11"/>
      <c r="D9" s="11"/>
      <c r="E9" s="14" t="s">
        <v>18</v>
      </c>
      <c r="F9" s="70">
        <v>200</v>
      </c>
      <c r="G9" s="60"/>
      <c r="H9" s="10">
        <v>0.08</v>
      </c>
      <c r="I9" s="76">
        <f t="shared" si="0"/>
        <v>0</v>
      </c>
      <c r="J9" s="76">
        <f t="shared" si="1"/>
        <v>0</v>
      </c>
      <c r="K9" s="76">
        <f t="shared" si="2"/>
        <v>0</v>
      </c>
      <c r="L9" s="76">
        <f t="shared" si="3"/>
        <v>0</v>
      </c>
      <c r="M9" s="76">
        <f t="shared" si="4"/>
        <v>0</v>
      </c>
    </row>
    <row r="10" spans="1:13" ht="26.25" customHeight="1">
      <c r="A10" s="24">
        <v>4</v>
      </c>
      <c r="B10" s="68" t="s">
        <v>62</v>
      </c>
      <c r="C10" s="11"/>
      <c r="D10" s="11"/>
      <c r="E10" s="14" t="s">
        <v>18</v>
      </c>
      <c r="F10" s="70">
        <v>40</v>
      </c>
      <c r="G10" s="60"/>
      <c r="H10" s="10">
        <v>0.08</v>
      </c>
      <c r="I10" s="76">
        <f t="shared" si="0"/>
        <v>0</v>
      </c>
      <c r="J10" s="76">
        <f t="shared" si="1"/>
        <v>0</v>
      </c>
      <c r="K10" s="76">
        <f t="shared" si="2"/>
        <v>0</v>
      </c>
      <c r="L10" s="76">
        <f t="shared" si="3"/>
        <v>0</v>
      </c>
      <c r="M10" s="76">
        <f t="shared" si="4"/>
        <v>0</v>
      </c>
    </row>
    <row r="11" spans="1:13" ht="25.5" customHeight="1">
      <c r="A11" s="24">
        <v>5</v>
      </c>
      <c r="B11" s="68" t="s">
        <v>63</v>
      </c>
      <c r="C11" s="11"/>
      <c r="D11" s="11"/>
      <c r="E11" s="14" t="s">
        <v>18</v>
      </c>
      <c r="F11" s="70">
        <v>50</v>
      </c>
      <c r="G11" s="60"/>
      <c r="H11" s="10">
        <v>0.08</v>
      </c>
      <c r="I11" s="76">
        <f t="shared" si="0"/>
        <v>0</v>
      </c>
      <c r="J11" s="76">
        <f t="shared" si="1"/>
        <v>0</v>
      </c>
      <c r="K11" s="76">
        <f t="shared" si="2"/>
        <v>0</v>
      </c>
      <c r="L11" s="76">
        <f t="shared" si="3"/>
        <v>0</v>
      </c>
      <c r="M11" s="76">
        <f t="shared" si="4"/>
        <v>0</v>
      </c>
    </row>
    <row r="12" spans="1:13" ht="29.25" customHeight="1">
      <c r="A12" s="24">
        <v>6</v>
      </c>
      <c r="B12" s="68" t="s">
        <v>64</v>
      </c>
      <c r="C12" s="11"/>
      <c r="D12" s="11"/>
      <c r="E12" s="14" t="s">
        <v>18</v>
      </c>
      <c r="F12" s="70">
        <v>30</v>
      </c>
      <c r="G12" s="60"/>
      <c r="H12" s="10">
        <v>0.08</v>
      </c>
      <c r="I12" s="76">
        <f t="shared" si="0"/>
        <v>0</v>
      </c>
      <c r="J12" s="76">
        <f t="shared" si="1"/>
        <v>0</v>
      </c>
      <c r="K12" s="76">
        <f t="shared" si="2"/>
        <v>0</v>
      </c>
      <c r="L12" s="76">
        <f t="shared" si="3"/>
        <v>0</v>
      </c>
      <c r="M12" s="76">
        <f t="shared" si="4"/>
        <v>0</v>
      </c>
    </row>
    <row r="13" spans="1:13" ht="31.5" customHeight="1">
      <c r="A13" s="24">
        <v>7</v>
      </c>
      <c r="B13" s="68" t="s">
        <v>65</v>
      </c>
      <c r="C13" s="11"/>
      <c r="D13" s="11"/>
      <c r="E13" s="14" t="s">
        <v>18</v>
      </c>
      <c r="F13" s="70">
        <v>100</v>
      </c>
      <c r="G13" s="60"/>
      <c r="H13" s="10">
        <v>0.08</v>
      </c>
      <c r="I13" s="76">
        <f t="shared" si="0"/>
        <v>0</v>
      </c>
      <c r="J13" s="76">
        <f t="shared" si="1"/>
        <v>0</v>
      </c>
      <c r="K13" s="76">
        <f t="shared" si="2"/>
        <v>0</v>
      </c>
      <c r="L13" s="76">
        <f t="shared" si="3"/>
        <v>0</v>
      </c>
      <c r="M13" s="76">
        <f t="shared" si="4"/>
        <v>0</v>
      </c>
    </row>
    <row r="14" spans="1:13" ht="31.5" customHeight="1">
      <c r="A14" s="24">
        <v>8</v>
      </c>
      <c r="B14" s="68" t="s">
        <v>66</v>
      </c>
      <c r="C14" s="11"/>
      <c r="D14" s="11"/>
      <c r="E14" s="14" t="s">
        <v>18</v>
      </c>
      <c r="F14" s="70">
        <v>60</v>
      </c>
      <c r="G14" s="60"/>
      <c r="H14" s="10">
        <v>0.08</v>
      </c>
      <c r="I14" s="76">
        <f t="shared" si="0"/>
        <v>0</v>
      </c>
      <c r="J14" s="76">
        <f t="shared" si="1"/>
        <v>0</v>
      </c>
      <c r="K14" s="76">
        <f t="shared" si="2"/>
        <v>0</v>
      </c>
      <c r="L14" s="76">
        <f t="shared" si="3"/>
        <v>0</v>
      </c>
      <c r="M14" s="76">
        <f t="shared" si="4"/>
        <v>0</v>
      </c>
    </row>
    <row r="15" spans="9:13" ht="15" customHeight="1">
      <c r="I15" s="87" t="s">
        <v>9</v>
      </c>
      <c r="J15" s="88"/>
      <c r="K15" s="88"/>
      <c r="L15" s="89"/>
      <c r="M15" s="63">
        <f>SUM(K7:K14)</f>
        <v>0</v>
      </c>
    </row>
    <row r="16" spans="2:13" ht="15">
      <c r="B16" s="71" t="s">
        <v>70</v>
      </c>
      <c r="I16" s="87" t="s">
        <v>10</v>
      </c>
      <c r="J16" s="88"/>
      <c r="K16" s="88"/>
      <c r="L16" s="89"/>
      <c r="M16" s="64">
        <f>SUM(L7:L14)</f>
        <v>0</v>
      </c>
    </row>
    <row r="17" spans="1:13" s="7" customFormat="1" ht="33" customHeight="1">
      <c r="A17" s="2"/>
      <c r="B17" s="3"/>
      <c r="C17" s="4"/>
      <c r="D17" s="4"/>
      <c r="E17" s="4"/>
      <c r="F17" s="4"/>
      <c r="G17" s="5"/>
      <c r="H17" s="5"/>
      <c r="I17" s="90" t="s">
        <v>13</v>
      </c>
      <c r="J17" s="91"/>
      <c r="K17" s="91"/>
      <c r="L17" s="92"/>
      <c r="M17" s="62">
        <f>M15+M16</f>
        <v>0</v>
      </c>
    </row>
    <row r="18" ht="12.75">
      <c r="B18" s="16" t="s">
        <v>15</v>
      </c>
    </row>
    <row r="19" ht="12.75">
      <c r="B19" s="16" t="s">
        <v>16</v>
      </c>
    </row>
    <row r="20" ht="12.75">
      <c r="B20" s="16" t="s">
        <v>17</v>
      </c>
    </row>
    <row r="21" spans="1:11" s="1" customFormat="1" ht="12.75">
      <c r="A21" s="2"/>
      <c r="B21" s="3"/>
      <c r="C21" s="4"/>
      <c r="D21" s="4"/>
      <c r="E21" s="4"/>
      <c r="F21" s="4"/>
      <c r="G21" s="5"/>
      <c r="H21" s="5"/>
      <c r="I21" s="5"/>
      <c r="J21" s="12"/>
      <c r="K21" s="12"/>
    </row>
    <row r="24" spans="1:11" s="7" customFormat="1" ht="12">
      <c r="A24" s="2"/>
      <c r="B24" s="3"/>
      <c r="C24" s="4"/>
      <c r="D24" s="4"/>
      <c r="E24" s="4"/>
      <c r="F24" s="4"/>
      <c r="G24" s="5"/>
      <c r="H24" s="5"/>
      <c r="I24" s="5"/>
      <c r="J24" s="12"/>
      <c r="K24" s="12"/>
    </row>
    <row r="28" spans="1:11" s="1" customFormat="1" ht="12.75">
      <c r="A28" s="2"/>
      <c r="B28" s="3"/>
      <c r="C28" s="4"/>
      <c r="D28" s="4"/>
      <c r="E28" s="4"/>
      <c r="F28" s="4"/>
      <c r="G28" s="5"/>
      <c r="H28" s="5"/>
      <c r="I28" s="5"/>
      <c r="J28" s="12"/>
      <c r="K28" s="12"/>
    </row>
    <row r="31" spans="1:11" s="7" customFormat="1" ht="12">
      <c r="A31" s="2"/>
      <c r="B31" s="3"/>
      <c r="C31" s="4"/>
      <c r="D31" s="4"/>
      <c r="E31" s="4"/>
      <c r="F31" s="4"/>
      <c r="G31" s="5"/>
      <c r="H31" s="5"/>
      <c r="I31" s="5"/>
      <c r="J31" s="12"/>
      <c r="K31" s="12"/>
    </row>
    <row r="37" spans="1:11" s="1" customFormat="1" ht="12.75">
      <c r="A37" s="2"/>
      <c r="B37" s="3"/>
      <c r="C37" s="4"/>
      <c r="D37" s="4"/>
      <c r="E37" s="4"/>
      <c r="F37" s="4"/>
      <c r="G37" s="5"/>
      <c r="H37" s="5"/>
      <c r="I37" s="5"/>
      <c r="J37" s="12"/>
      <c r="K37" s="12"/>
    </row>
    <row r="40" spans="1:11" s="7" customFormat="1" ht="12">
      <c r="A40" s="2"/>
      <c r="B40" s="3"/>
      <c r="C40" s="4"/>
      <c r="D40" s="4"/>
      <c r="E40" s="4"/>
      <c r="F40" s="4"/>
      <c r="G40" s="5"/>
      <c r="H40" s="5"/>
      <c r="I40" s="5"/>
      <c r="J40" s="12"/>
      <c r="K40" s="12"/>
    </row>
    <row r="44" spans="1:11" s="1" customFormat="1" ht="12.75">
      <c r="A44" s="2"/>
      <c r="B44" s="3"/>
      <c r="C44" s="4"/>
      <c r="D44" s="4"/>
      <c r="E44" s="4"/>
      <c r="F44" s="4"/>
      <c r="G44" s="5"/>
      <c r="H44" s="5"/>
      <c r="I44" s="5"/>
      <c r="J44" s="12"/>
      <c r="K44" s="12"/>
    </row>
    <row r="52" spans="1:11" s="1" customFormat="1" ht="12.75">
      <c r="A52" s="2"/>
      <c r="B52" s="3"/>
      <c r="C52" s="4"/>
      <c r="D52" s="4"/>
      <c r="E52" s="4"/>
      <c r="F52" s="4"/>
      <c r="G52" s="5"/>
      <c r="H52" s="5"/>
      <c r="I52" s="5"/>
      <c r="J52" s="12"/>
      <c r="K52" s="12"/>
    </row>
    <row r="58" spans="1:11" s="1" customFormat="1" ht="12.75">
      <c r="A58" s="2"/>
      <c r="B58" s="3"/>
      <c r="C58" s="4"/>
      <c r="D58" s="4"/>
      <c r="E58" s="4"/>
      <c r="F58" s="4"/>
      <c r="G58" s="5"/>
      <c r="H58" s="5"/>
      <c r="I58" s="5"/>
      <c r="J58" s="12"/>
      <c r="K58" s="12"/>
    </row>
  </sheetData>
  <sheetProtection selectLockedCells="1" selectUnlockedCells="1"/>
  <mergeCells count="3">
    <mergeCell ref="I15:L15"/>
    <mergeCell ref="I16:L16"/>
    <mergeCell ref="I17:L17"/>
  </mergeCells>
  <printOptions/>
  <pageMargins left="0.25" right="0.25" top="0.75" bottom="0.75" header="0.3" footer="0.3"/>
  <pageSetup firstPageNumber="1" useFirstPageNumber="1" fitToHeight="1" fitToWidth="1" horizontalDpi="300" verticalDpi="3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0"/>
  <sheetViews>
    <sheetView zoomScalePageLayoutView="0" workbookViewId="0" topLeftCell="A1">
      <selection activeCell="B15" sqref="B15"/>
    </sheetView>
  </sheetViews>
  <sheetFormatPr defaultColWidth="11.57421875" defaultRowHeight="12.75"/>
  <cols>
    <col min="1" max="1" width="4.421875" style="2" customWidth="1"/>
    <col min="2" max="2" width="27.00390625" style="3" customWidth="1"/>
    <col min="3" max="3" width="12.57421875" style="4" customWidth="1"/>
    <col min="4" max="4" width="12.7109375" style="4" customWidth="1"/>
    <col min="5" max="5" width="7.7109375" style="4" customWidth="1"/>
    <col min="6" max="6" width="6.57421875" style="4" customWidth="1"/>
    <col min="7" max="7" width="10.00390625" style="5" customWidth="1"/>
    <col min="8" max="8" width="8.28125" style="5" customWidth="1"/>
    <col min="9" max="9" width="7.140625" style="5" customWidth="1"/>
    <col min="10" max="10" width="12.28125" style="12" customWidth="1"/>
    <col min="11" max="11" width="10.7109375" style="12" customWidth="1"/>
    <col min="12" max="12" width="8.00390625" style="6" customWidth="1"/>
    <col min="13" max="13" width="10.7109375" style="6" customWidth="1"/>
    <col min="14" max="16384" width="11.57421875" style="6" customWidth="1"/>
  </cols>
  <sheetData>
    <row r="2" spans="3:11" ht="12.75">
      <c r="C2" s="78" t="s">
        <v>71</v>
      </c>
      <c r="K2" s="12" t="s">
        <v>54</v>
      </c>
    </row>
    <row r="4" spans="2:11" s="85" customFormat="1" ht="12.75">
      <c r="B4" s="82" t="s">
        <v>82</v>
      </c>
      <c r="C4" s="78"/>
      <c r="D4" s="78"/>
      <c r="E4" s="83"/>
      <c r="F4" s="83"/>
      <c r="G4" s="84"/>
      <c r="H4" s="84"/>
      <c r="I4" s="84"/>
      <c r="J4" s="80"/>
      <c r="K4" s="80"/>
    </row>
    <row r="5" spans="2:11" s="85" customFormat="1" ht="12.75">
      <c r="B5" s="86"/>
      <c r="C5" s="78"/>
      <c r="D5" s="78"/>
      <c r="E5" s="83"/>
      <c r="F5" s="83"/>
      <c r="G5" s="84"/>
      <c r="H5" s="84"/>
      <c r="I5" s="84"/>
      <c r="J5" s="80"/>
      <c r="K5" s="80"/>
    </row>
    <row r="6" spans="1:13" s="7" customFormat="1" ht="38.25">
      <c r="A6" s="51" t="s">
        <v>0</v>
      </c>
      <c r="B6" s="58" t="s">
        <v>1</v>
      </c>
      <c r="C6" s="52" t="s">
        <v>12</v>
      </c>
      <c r="D6" s="59" t="s">
        <v>60</v>
      </c>
      <c r="E6" s="51" t="s">
        <v>11</v>
      </c>
      <c r="F6" s="53" t="s">
        <v>2</v>
      </c>
      <c r="G6" s="54" t="s">
        <v>14</v>
      </c>
      <c r="H6" s="51" t="s">
        <v>3</v>
      </c>
      <c r="I6" s="51" t="s">
        <v>4</v>
      </c>
      <c r="J6" s="51" t="s">
        <v>5</v>
      </c>
      <c r="K6" s="51" t="s">
        <v>6</v>
      </c>
      <c r="L6" s="52" t="s">
        <v>7</v>
      </c>
      <c r="M6" s="51" t="s">
        <v>8</v>
      </c>
    </row>
    <row r="7" spans="1:13" s="7" customFormat="1" ht="12">
      <c r="A7" s="17">
        <v>1</v>
      </c>
      <c r="B7" s="19" t="s">
        <v>19</v>
      </c>
      <c r="C7" s="14"/>
      <c r="D7" s="57"/>
      <c r="E7" s="20" t="s">
        <v>21</v>
      </c>
      <c r="F7" s="75">
        <v>14000</v>
      </c>
      <c r="G7" s="18"/>
      <c r="H7" s="10">
        <v>0.08</v>
      </c>
      <c r="I7" s="13">
        <f aca="true" t="shared" si="0" ref="I7:I13">G7*H7</f>
        <v>0</v>
      </c>
      <c r="J7" s="13">
        <f aca="true" t="shared" si="1" ref="J7:J13">G7+I7</f>
        <v>0</v>
      </c>
      <c r="K7" s="13">
        <f aca="true" t="shared" si="2" ref="K7:K13">F7*G7</f>
        <v>0</v>
      </c>
      <c r="L7" s="13">
        <f aca="true" t="shared" si="3" ref="L7:L13">K7*H7</f>
        <v>0</v>
      </c>
      <c r="M7" s="13">
        <f aca="true" t="shared" si="4" ref="M7:M13">K7+L7</f>
        <v>0</v>
      </c>
    </row>
    <row r="8" spans="1:13" s="7" customFormat="1" ht="12.75">
      <c r="A8" s="73">
        <v>2</v>
      </c>
      <c r="B8" s="74" t="s">
        <v>19</v>
      </c>
      <c r="C8" s="14"/>
      <c r="D8" s="57"/>
      <c r="E8" s="20" t="s">
        <v>21</v>
      </c>
      <c r="F8" s="75">
        <v>200</v>
      </c>
      <c r="G8" s="18"/>
      <c r="H8" s="10">
        <v>0.08</v>
      </c>
      <c r="I8" s="76">
        <f t="shared" si="0"/>
        <v>0</v>
      </c>
      <c r="J8" s="76">
        <f t="shared" si="1"/>
        <v>0</v>
      </c>
      <c r="K8" s="76">
        <f t="shared" si="2"/>
        <v>0</v>
      </c>
      <c r="L8" s="76">
        <f t="shared" si="3"/>
        <v>0</v>
      </c>
      <c r="M8" s="76">
        <f t="shared" si="4"/>
        <v>0</v>
      </c>
    </row>
    <row r="9" spans="1:13" s="7" customFormat="1" ht="12.75">
      <c r="A9" s="73">
        <v>3</v>
      </c>
      <c r="B9" s="74" t="s">
        <v>69</v>
      </c>
      <c r="C9" s="14"/>
      <c r="D9" s="57"/>
      <c r="E9" s="20" t="s">
        <v>21</v>
      </c>
      <c r="F9" s="75">
        <v>500</v>
      </c>
      <c r="G9" s="18"/>
      <c r="H9" s="10">
        <v>0.08</v>
      </c>
      <c r="I9" s="76">
        <f t="shared" si="0"/>
        <v>0</v>
      </c>
      <c r="J9" s="76">
        <f t="shared" si="1"/>
        <v>0</v>
      </c>
      <c r="K9" s="76">
        <f t="shared" si="2"/>
        <v>0</v>
      </c>
      <c r="L9" s="76">
        <f t="shared" si="3"/>
        <v>0</v>
      </c>
      <c r="M9" s="76">
        <f t="shared" si="4"/>
        <v>0</v>
      </c>
    </row>
    <row r="10" spans="1:13" s="7" customFormat="1" ht="12">
      <c r="A10" s="17">
        <v>4</v>
      </c>
      <c r="B10" s="19" t="s">
        <v>26</v>
      </c>
      <c r="C10" s="14"/>
      <c r="D10" s="57"/>
      <c r="E10" s="20" t="s">
        <v>21</v>
      </c>
      <c r="F10" s="75">
        <v>200</v>
      </c>
      <c r="G10" s="18"/>
      <c r="H10" s="10">
        <v>0.08</v>
      </c>
      <c r="I10" s="76">
        <f t="shared" si="0"/>
        <v>0</v>
      </c>
      <c r="J10" s="76">
        <f t="shared" si="1"/>
        <v>0</v>
      </c>
      <c r="K10" s="76">
        <f t="shared" si="2"/>
        <v>0</v>
      </c>
      <c r="L10" s="76">
        <f t="shared" si="3"/>
        <v>0</v>
      </c>
      <c r="M10" s="76">
        <f t="shared" si="4"/>
        <v>0</v>
      </c>
    </row>
    <row r="11" spans="1:13" s="7" customFormat="1" ht="12">
      <c r="A11" s="17">
        <v>5</v>
      </c>
      <c r="B11" s="19" t="s">
        <v>24</v>
      </c>
      <c r="C11" s="14"/>
      <c r="D11" s="57"/>
      <c r="E11" s="20" t="s">
        <v>21</v>
      </c>
      <c r="F11" s="75">
        <v>600</v>
      </c>
      <c r="G11" s="18"/>
      <c r="H11" s="10">
        <v>0.08</v>
      </c>
      <c r="I11" s="76">
        <f t="shared" si="0"/>
        <v>0</v>
      </c>
      <c r="J11" s="76">
        <f t="shared" si="1"/>
        <v>0</v>
      </c>
      <c r="K11" s="76">
        <f t="shared" si="2"/>
        <v>0</v>
      </c>
      <c r="L11" s="76">
        <f t="shared" si="3"/>
        <v>0</v>
      </c>
      <c r="M11" s="76">
        <f t="shared" si="4"/>
        <v>0</v>
      </c>
    </row>
    <row r="12" spans="1:13" s="7" customFormat="1" ht="24" customHeight="1">
      <c r="A12" s="17">
        <v>6</v>
      </c>
      <c r="B12" s="19" t="s">
        <v>22</v>
      </c>
      <c r="C12" s="14"/>
      <c r="D12" s="57"/>
      <c r="E12" s="20" t="s">
        <v>21</v>
      </c>
      <c r="F12" s="75">
        <v>15000</v>
      </c>
      <c r="G12" s="18"/>
      <c r="H12" s="10">
        <v>0.08</v>
      </c>
      <c r="I12" s="76">
        <f t="shared" si="0"/>
        <v>0</v>
      </c>
      <c r="J12" s="76">
        <f t="shared" si="1"/>
        <v>0</v>
      </c>
      <c r="K12" s="76">
        <f t="shared" si="2"/>
        <v>0</v>
      </c>
      <c r="L12" s="76">
        <f t="shared" si="3"/>
        <v>0</v>
      </c>
      <c r="M12" s="76">
        <f t="shared" si="4"/>
        <v>0</v>
      </c>
    </row>
    <row r="13" spans="1:13" s="7" customFormat="1" ht="12">
      <c r="A13" s="17">
        <v>7</v>
      </c>
      <c r="B13" s="19" t="s">
        <v>23</v>
      </c>
      <c r="C13" s="14"/>
      <c r="D13" s="57"/>
      <c r="E13" s="20" t="s">
        <v>21</v>
      </c>
      <c r="F13" s="75">
        <v>1000</v>
      </c>
      <c r="G13" s="18"/>
      <c r="H13" s="10">
        <v>0.08</v>
      </c>
      <c r="I13" s="76">
        <f t="shared" si="0"/>
        <v>0</v>
      </c>
      <c r="J13" s="76">
        <f t="shared" si="1"/>
        <v>0</v>
      </c>
      <c r="K13" s="76">
        <f t="shared" si="2"/>
        <v>0</v>
      </c>
      <c r="L13" s="76">
        <f t="shared" si="3"/>
        <v>0</v>
      </c>
      <c r="M13" s="76">
        <f t="shared" si="4"/>
        <v>0</v>
      </c>
    </row>
    <row r="14" spans="9:13" ht="15">
      <c r="I14" s="87" t="s">
        <v>9</v>
      </c>
      <c r="J14" s="88"/>
      <c r="K14" s="88"/>
      <c r="L14" s="89"/>
      <c r="M14" s="63">
        <f>SUM(K7:K13)</f>
        <v>0</v>
      </c>
    </row>
    <row r="15" spans="2:13" ht="15">
      <c r="B15" s="102" t="s">
        <v>72</v>
      </c>
      <c r="I15" s="87" t="s">
        <v>10</v>
      </c>
      <c r="J15" s="88"/>
      <c r="K15" s="88"/>
      <c r="L15" s="89"/>
      <c r="M15" s="64">
        <f>SUM(L7:L13)</f>
        <v>0</v>
      </c>
    </row>
    <row r="16" spans="1:13" s="7" customFormat="1" ht="24.75" customHeight="1">
      <c r="A16" s="2"/>
      <c r="B16" s="3"/>
      <c r="C16" s="4"/>
      <c r="D16" s="4"/>
      <c r="E16" s="4"/>
      <c r="F16" s="4"/>
      <c r="G16" s="5"/>
      <c r="H16" s="5"/>
      <c r="I16" s="90" t="s">
        <v>13</v>
      </c>
      <c r="J16" s="91"/>
      <c r="K16" s="91"/>
      <c r="L16" s="92"/>
      <c r="M16" s="62">
        <f>M14+M15</f>
        <v>0</v>
      </c>
    </row>
    <row r="17" ht="12.75">
      <c r="B17" s="16" t="s">
        <v>15</v>
      </c>
    </row>
    <row r="18" ht="12.75">
      <c r="B18" s="16" t="s">
        <v>16</v>
      </c>
    </row>
    <row r="19" ht="12.75">
      <c r="B19" s="16" t="s">
        <v>17</v>
      </c>
    </row>
    <row r="20" spans="1:11" s="1" customFormat="1" ht="12.75">
      <c r="A20" s="2"/>
      <c r="B20" s="3"/>
      <c r="C20" s="4"/>
      <c r="D20" s="4"/>
      <c r="E20" s="4"/>
      <c r="F20" s="4"/>
      <c r="G20" s="5"/>
      <c r="H20" s="5"/>
      <c r="I20" s="5"/>
      <c r="J20" s="12"/>
      <c r="K20" s="12"/>
    </row>
  </sheetData>
  <sheetProtection selectLockedCells="1" selectUnlockedCells="1"/>
  <mergeCells count="3">
    <mergeCell ref="I14:L14"/>
    <mergeCell ref="I15:L15"/>
    <mergeCell ref="I16:L16"/>
  </mergeCells>
  <printOptions/>
  <pageMargins left="0.25" right="0.25" top="0.75" bottom="0.75" header="0.3" footer="0.3"/>
  <pageSetup firstPageNumber="1" useFirstPageNumber="1" fitToHeight="1" fitToWidth="1" horizontalDpi="300" verticalDpi="3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M17"/>
  <sheetViews>
    <sheetView zoomScalePageLayoutView="0" workbookViewId="0" topLeftCell="A1">
      <selection activeCell="F7" sqref="F7:F8"/>
    </sheetView>
  </sheetViews>
  <sheetFormatPr defaultColWidth="11.57421875" defaultRowHeight="12.75"/>
  <cols>
    <col min="1" max="1" width="2.8515625" style="2" customWidth="1"/>
    <col min="2" max="2" width="19.8515625" style="3" customWidth="1"/>
    <col min="3" max="3" width="9.8515625" style="4" customWidth="1"/>
    <col min="4" max="4" width="14.00390625" style="4" customWidth="1"/>
    <col min="5" max="5" width="7.7109375" style="4" customWidth="1"/>
    <col min="6" max="6" width="7.421875" style="4" customWidth="1"/>
    <col min="7" max="7" width="10.00390625" style="5" customWidth="1"/>
    <col min="8" max="8" width="6.140625" style="5" customWidth="1"/>
    <col min="9" max="9" width="6.57421875" style="5" customWidth="1"/>
    <col min="10" max="10" width="11.28125" style="12" customWidth="1"/>
    <col min="11" max="11" width="10.7109375" style="12" customWidth="1"/>
    <col min="12" max="12" width="6.57421875" style="6" customWidth="1"/>
    <col min="13" max="13" width="10.140625" style="6" customWidth="1"/>
    <col min="14" max="16384" width="11.57421875" style="6" customWidth="1"/>
  </cols>
  <sheetData>
    <row r="2" spans="3:11" ht="12.75">
      <c r="C2" s="78" t="s">
        <v>71</v>
      </c>
      <c r="K2" s="12" t="s">
        <v>54</v>
      </c>
    </row>
    <row r="4" spans="2:11" s="81" customFormat="1" ht="12.75">
      <c r="B4" s="86" t="s">
        <v>81</v>
      </c>
      <c r="C4" s="78"/>
      <c r="D4" s="78"/>
      <c r="E4" s="78"/>
      <c r="F4" s="78"/>
      <c r="G4" s="79"/>
      <c r="H4" s="79"/>
      <c r="I4" s="79"/>
      <c r="J4" s="80"/>
      <c r="K4" s="80"/>
    </row>
    <row r="5" ht="12">
      <c r="A5" s="56"/>
    </row>
    <row r="6" spans="1:13" ht="38.25">
      <c r="A6" s="51" t="s">
        <v>0</v>
      </c>
      <c r="B6" s="58" t="s">
        <v>1</v>
      </c>
      <c r="C6" s="52" t="s">
        <v>12</v>
      </c>
      <c r="D6" s="59" t="s">
        <v>60</v>
      </c>
      <c r="E6" s="51" t="s">
        <v>11</v>
      </c>
      <c r="F6" s="53" t="s">
        <v>2</v>
      </c>
      <c r="G6" s="54" t="s">
        <v>14</v>
      </c>
      <c r="H6" s="51" t="s">
        <v>3</v>
      </c>
      <c r="I6" s="51" t="s">
        <v>4</v>
      </c>
      <c r="J6" s="51" t="s">
        <v>5</v>
      </c>
      <c r="K6" s="51" t="s">
        <v>6</v>
      </c>
      <c r="L6" s="52" t="s">
        <v>7</v>
      </c>
      <c r="M6" s="51" t="s">
        <v>8</v>
      </c>
    </row>
    <row r="7" spans="1:13" ht="30.75" customHeight="1">
      <c r="A7" s="17">
        <v>1</v>
      </c>
      <c r="B7" s="19" t="s">
        <v>27</v>
      </c>
      <c r="C7" s="14"/>
      <c r="D7" s="57"/>
      <c r="E7" s="20" t="s">
        <v>21</v>
      </c>
      <c r="F7" s="112">
        <v>400</v>
      </c>
      <c r="G7" s="18"/>
      <c r="H7" s="10">
        <v>0.08</v>
      </c>
      <c r="I7" s="76">
        <f>G7*H7</f>
        <v>0</v>
      </c>
      <c r="J7" s="76">
        <f>G7+I7</f>
        <v>0</v>
      </c>
      <c r="K7" s="76">
        <f>F7*G7</f>
        <v>0</v>
      </c>
      <c r="L7" s="76">
        <f>K7*H7</f>
        <v>0</v>
      </c>
      <c r="M7" s="76">
        <f>K7+L7</f>
        <v>0</v>
      </c>
    </row>
    <row r="8" spans="1:13" ht="33.75" customHeight="1">
      <c r="A8" s="17">
        <v>2</v>
      </c>
      <c r="B8" s="19" t="s">
        <v>28</v>
      </c>
      <c r="C8" s="14"/>
      <c r="D8" s="57"/>
      <c r="E8" s="20" t="s">
        <v>21</v>
      </c>
      <c r="F8" s="112">
        <v>400</v>
      </c>
      <c r="G8" s="18"/>
      <c r="H8" s="10">
        <v>0.08</v>
      </c>
      <c r="I8" s="76">
        <f>G8*H8</f>
        <v>0</v>
      </c>
      <c r="J8" s="76">
        <f>G8+I8</f>
        <v>0</v>
      </c>
      <c r="K8" s="76">
        <f>F8*G8</f>
        <v>0</v>
      </c>
      <c r="L8" s="76">
        <f>K8*H8</f>
        <v>0</v>
      </c>
      <c r="M8" s="76">
        <f>K8+L8</f>
        <v>0</v>
      </c>
    </row>
    <row r="9" spans="9:13" ht="15">
      <c r="I9" s="87" t="s">
        <v>9</v>
      </c>
      <c r="J9" s="88"/>
      <c r="K9" s="88"/>
      <c r="L9" s="89"/>
      <c r="M9" s="63">
        <f>SUM(K7:K8)</f>
        <v>0</v>
      </c>
    </row>
    <row r="10" spans="2:13" ht="15">
      <c r="B10" s="102" t="s">
        <v>72</v>
      </c>
      <c r="I10" s="87" t="s">
        <v>10</v>
      </c>
      <c r="J10" s="88"/>
      <c r="K10" s="88"/>
      <c r="L10" s="89"/>
      <c r="M10" s="64">
        <f>SUM(L7:L8)</f>
        <v>0</v>
      </c>
    </row>
    <row r="11" spans="9:13" ht="36" customHeight="1">
      <c r="I11" s="90" t="s">
        <v>13</v>
      </c>
      <c r="J11" s="91"/>
      <c r="K11" s="91"/>
      <c r="L11" s="92"/>
      <c r="M11" s="62">
        <f>M9+M10</f>
        <v>0</v>
      </c>
    </row>
    <row r="15" ht="12.75">
      <c r="B15" s="16" t="s">
        <v>15</v>
      </c>
    </row>
    <row r="16" ht="12.75">
      <c r="B16" s="16" t="s">
        <v>16</v>
      </c>
    </row>
    <row r="17" ht="12.75">
      <c r="B17" s="16" t="s">
        <v>17</v>
      </c>
    </row>
  </sheetData>
  <sheetProtection/>
  <mergeCells count="3">
    <mergeCell ref="I9:L9"/>
    <mergeCell ref="I10:L10"/>
    <mergeCell ref="I11:L1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33"/>
  <sheetViews>
    <sheetView zoomScalePageLayoutView="0" workbookViewId="0" topLeftCell="A1">
      <selection activeCell="F7" sqref="F7:F26"/>
    </sheetView>
  </sheetViews>
  <sheetFormatPr defaultColWidth="11.57421875" defaultRowHeight="12.75"/>
  <cols>
    <col min="1" max="1" width="4.57421875" style="2" customWidth="1"/>
    <col min="2" max="2" width="31.57421875" style="3" customWidth="1"/>
    <col min="3" max="3" width="12.8515625" style="4" customWidth="1"/>
    <col min="4" max="4" width="12.00390625" style="4" customWidth="1"/>
    <col min="5" max="5" width="7.00390625" style="4" customWidth="1"/>
    <col min="6" max="6" width="7.140625" style="4" customWidth="1"/>
    <col min="7" max="7" width="9.8515625" style="5" customWidth="1"/>
    <col min="8" max="8" width="6.7109375" style="5" customWidth="1"/>
    <col min="9" max="9" width="7.140625" style="5" customWidth="1"/>
    <col min="10" max="10" width="11.140625" style="12" customWidth="1"/>
    <col min="11" max="11" width="11.00390625" style="12" customWidth="1"/>
    <col min="12" max="12" width="8.140625" style="6" customWidth="1"/>
    <col min="13" max="13" width="10.7109375" style="6" customWidth="1"/>
    <col min="14" max="16384" width="11.57421875" style="6" customWidth="1"/>
  </cols>
  <sheetData>
    <row r="2" spans="3:11" ht="12.75">
      <c r="C2" s="78" t="s">
        <v>71</v>
      </c>
      <c r="K2" s="12" t="s">
        <v>54</v>
      </c>
    </row>
    <row r="3" ht="12.75">
      <c r="C3" s="78"/>
    </row>
    <row r="4" spans="2:11" s="85" customFormat="1" ht="12.75">
      <c r="B4" s="82" t="s">
        <v>80</v>
      </c>
      <c r="C4" s="78"/>
      <c r="D4" s="78"/>
      <c r="E4" s="83"/>
      <c r="F4" s="83"/>
      <c r="G4" s="84"/>
      <c r="H4" s="84"/>
      <c r="I4" s="84"/>
      <c r="J4" s="80"/>
      <c r="K4" s="80"/>
    </row>
    <row r="5" spans="2:11" s="85" customFormat="1" ht="12.75">
      <c r="B5" s="86"/>
      <c r="C5" s="78"/>
      <c r="D5" s="78"/>
      <c r="E5" s="83"/>
      <c r="F5" s="83"/>
      <c r="G5" s="84"/>
      <c r="H5" s="84"/>
      <c r="I5" s="84"/>
      <c r="J5" s="80"/>
      <c r="K5" s="80"/>
    </row>
    <row r="6" spans="1:13" s="7" customFormat="1" ht="38.25">
      <c r="A6" s="51" t="s">
        <v>0</v>
      </c>
      <c r="B6" s="58" t="s">
        <v>1</v>
      </c>
      <c r="C6" s="52" t="s">
        <v>12</v>
      </c>
      <c r="D6" s="59" t="s">
        <v>60</v>
      </c>
      <c r="E6" s="51" t="s">
        <v>11</v>
      </c>
      <c r="F6" s="53" t="s">
        <v>2</v>
      </c>
      <c r="G6" s="54" t="s">
        <v>14</v>
      </c>
      <c r="H6" s="51" t="s">
        <v>3</v>
      </c>
      <c r="I6" s="51" t="s">
        <v>4</v>
      </c>
      <c r="J6" s="51" t="s">
        <v>5</v>
      </c>
      <c r="K6" s="51" t="s">
        <v>6</v>
      </c>
      <c r="L6" s="52" t="s">
        <v>7</v>
      </c>
      <c r="M6" s="51" t="s">
        <v>8</v>
      </c>
    </row>
    <row r="7" spans="1:15" s="7" customFormat="1" ht="24" customHeight="1">
      <c r="A7" s="21">
        <v>1</v>
      </c>
      <c r="B7" s="19" t="s">
        <v>29</v>
      </c>
      <c r="C7" s="14"/>
      <c r="D7" s="57"/>
      <c r="E7" s="20" t="s">
        <v>21</v>
      </c>
      <c r="F7" s="112">
        <v>2000</v>
      </c>
      <c r="G7" s="18"/>
      <c r="H7" s="10">
        <v>0.08</v>
      </c>
      <c r="I7" s="76">
        <f>G7*H7</f>
        <v>0</v>
      </c>
      <c r="J7" s="76">
        <f>G7+I7</f>
        <v>0</v>
      </c>
      <c r="K7" s="76">
        <f>F7*G7</f>
        <v>0</v>
      </c>
      <c r="L7" s="76">
        <f>K7*H7</f>
        <v>0</v>
      </c>
      <c r="M7" s="76">
        <f>K7+L7</f>
        <v>0</v>
      </c>
      <c r="O7" s="25"/>
    </row>
    <row r="8" spans="1:15" s="7" customFormat="1" ht="24">
      <c r="A8" s="21">
        <v>2</v>
      </c>
      <c r="B8" s="19" t="s">
        <v>30</v>
      </c>
      <c r="C8" s="14"/>
      <c r="D8" s="57"/>
      <c r="E8" s="20" t="s">
        <v>21</v>
      </c>
      <c r="F8" s="112">
        <v>1500</v>
      </c>
      <c r="G8" s="18"/>
      <c r="H8" s="10">
        <v>0.08</v>
      </c>
      <c r="I8" s="76">
        <f aca="true" t="shared" si="0" ref="I8:I22">G8*H8</f>
        <v>0</v>
      </c>
      <c r="J8" s="76">
        <f aca="true" t="shared" si="1" ref="J8:J22">G8+I8</f>
        <v>0</v>
      </c>
      <c r="K8" s="76">
        <f aca="true" t="shared" si="2" ref="K8:K22">F8*G8</f>
        <v>0</v>
      </c>
      <c r="L8" s="76">
        <f aca="true" t="shared" si="3" ref="L8:L22">K8*H8</f>
        <v>0</v>
      </c>
      <c r="M8" s="76">
        <f aca="true" t="shared" si="4" ref="M8:M22">K8+L8</f>
        <v>0</v>
      </c>
      <c r="O8" s="25"/>
    </row>
    <row r="9" spans="1:15" s="7" customFormat="1" ht="24">
      <c r="A9" s="21">
        <v>3</v>
      </c>
      <c r="B9" s="19" t="s">
        <v>31</v>
      </c>
      <c r="C9" s="14"/>
      <c r="D9" s="57"/>
      <c r="E9" s="20" t="s">
        <v>21</v>
      </c>
      <c r="F9" s="112">
        <v>2000</v>
      </c>
      <c r="G9" s="18"/>
      <c r="H9" s="10">
        <v>0.08</v>
      </c>
      <c r="I9" s="76">
        <f t="shared" si="0"/>
        <v>0</v>
      </c>
      <c r="J9" s="76">
        <f t="shared" si="1"/>
        <v>0</v>
      </c>
      <c r="K9" s="76">
        <f t="shared" si="2"/>
        <v>0</v>
      </c>
      <c r="L9" s="76">
        <f t="shared" si="3"/>
        <v>0</v>
      </c>
      <c r="M9" s="76">
        <f t="shared" si="4"/>
        <v>0</v>
      </c>
      <c r="O9" s="25"/>
    </row>
    <row r="10" spans="1:15" s="7" customFormat="1" ht="24">
      <c r="A10" s="21">
        <v>4</v>
      </c>
      <c r="B10" s="19" t="s">
        <v>32</v>
      </c>
      <c r="C10" s="14"/>
      <c r="D10" s="57"/>
      <c r="E10" s="20" t="s">
        <v>21</v>
      </c>
      <c r="F10" s="112">
        <v>600</v>
      </c>
      <c r="G10" s="18"/>
      <c r="H10" s="10">
        <v>0.08</v>
      </c>
      <c r="I10" s="76">
        <f t="shared" si="0"/>
        <v>0</v>
      </c>
      <c r="J10" s="76">
        <f t="shared" si="1"/>
        <v>0</v>
      </c>
      <c r="K10" s="76">
        <f t="shared" si="2"/>
        <v>0</v>
      </c>
      <c r="L10" s="76">
        <f t="shared" si="3"/>
        <v>0</v>
      </c>
      <c r="M10" s="76">
        <f t="shared" si="4"/>
        <v>0</v>
      </c>
      <c r="O10" s="25"/>
    </row>
    <row r="11" spans="1:15" s="7" customFormat="1" ht="24">
      <c r="A11" s="21">
        <v>5</v>
      </c>
      <c r="B11" s="19" t="s">
        <v>33</v>
      </c>
      <c r="C11" s="14"/>
      <c r="D11" s="57"/>
      <c r="E11" s="20" t="s">
        <v>21</v>
      </c>
      <c r="F11" s="112">
        <v>500</v>
      </c>
      <c r="G11" s="18"/>
      <c r="H11" s="10">
        <v>0.08</v>
      </c>
      <c r="I11" s="76">
        <f t="shared" si="0"/>
        <v>0</v>
      </c>
      <c r="J11" s="76">
        <f t="shared" si="1"/>
        <v>0</v>
      </c>
      <c r="K11" s="76">
        <f t="shared" si="2"/>
        <v>0</v>
      </c>
      <c r="L11" s="76">
        <f t="shared" si="3"/>
        <v>0</v>
      </c>
      <c r="M11" s="76">
        <f t="shared" si="4"/>
        <v>0</v>
      </c>
      <c r="O11" s="25"/>
    </row>
    <row r="12" spans="1:15" s="7" customFormat="1" ht="24">
      <c r="A12" s="21">
        <v>6</v>
      </c>
      <c r="B12" s="19" t="s">
        <v>34</v>
      </c>
      <c r="C12" s="14"/>
      <c r="D12" s="57"/>
      <c r="E12" s="20" t="s">
        <v>21</v>
      </c>
      <c r="F12" s="112">
        <v>200</v>
      </c>
      <c r="G12" s="18"/>
      <c r="H12" s="10">
        <v>0.08</v>
      </c>
      <c r="I12" s="76">
        <f t="shared" si="0"/>
        <v>0</v>
      </c>
      <c r="J12" s="76">
        <f t="shared" si="1"/>
        <v>0</v>
      </c>
      <c r="K12" s="76">
        <f t="shared" si="2"/>
        <v>0</v>
      </c>
      <c r="L12" s="76">
        <f t="shared" si="3"/>
        <v>0</v>
      </c>
      <c r="M12" s="76">
        <f t="shared" si="4"/>
        <v>0</v>
      </c>
      <c r="O12" s="25"/>
    </row>
    <row r="13" spans="1:15" s="7" customFormat="1" ht="24">
      <c r="A13" s="21">
        <v>7</v>
      </c>
      <c r="B13" s="22" t="s">
        <v>35</v>
      </c>
      <c r="C13" s="14"/>
      <c r="D13" s="57"/>
      <c r="E13" s="20" t="s">
        <v>21</v>
      </c>
      <c r="F13" s="112">
        <v>400</v>
      </c>
      <c r="G13" s="18"/>
      <c r="H13" s="10">
        <v>0.08</v>
      </c>
      <c r="I13" s="76">
        <f t="shared" si="0"/>
        <v>0</v>
      </c>
      <c r="J13" s="76">
        <f t="shared" si="1"/>
        <v>0</v>
      </c>
      <c r="K13" s="76">
        <f t="shared" si="2"/>
        <v>0</v>
      </c>
      <c r="L13" s="76">
        <f t="shared" si="3"/>
        <v>0</v>
      </c>
      <c r="M13" s="76">
        <f t="shared" si="4"/>
        <v>0</v>
      </c>
      <c r="O13" s="25"/>
    </row>
    <row r="14" spans="1:15" s="7" customFormat="1" ht="27" customHeight="1">
      <c r="A14" s="21">
        <v>8</v>
      </c>
      <c r="B14" s="22" t="s">
        <v>55</v>
      </c>
      <c r="C14" s="14"/>
      <c r="D14" s="57"/>
      <c r="E14" s="20" t="s">
        <v>21</v>
      </c>
      <c r="F14" s="112">
        <v>500</v>
      </c>
      <c r="G14" s="18"/>
      <c r="H14" s="10">
        <v>0.08</v>
      </c>
      <c r="I14" s="76">
        <f>G14*H14</f>
        <v>0</v>
      </c>
      <c r="J14" s="76">
        <f>G14+I14</f>
        <v>0</v>
      </c>
      <c r="K14" s="76">
        <f>F14*G14</f>
        <v>0</v>
      </c>
      <c r="L14" s="76">
        <f>K14*H14</f>
        <v>0</v>
      </c>
      <c r="M14" s="76">
        <f>K14+L14</f>
        <v>0</v>
      </c>
      <c r="O14" s="25"/>
    </row>
    <row r="15" spans="1:15" s="7" customFormat="1" ht="15" customHeight="1">
      <c r="A15" s="21">
        <v>9</v>
      </c>
      <c r="B15" s="22" t="s">
        <v>36</v>
      </c>
      <c r="C15" s="14"/>
      <c r="D15" s="57"/>
      <c r="E15" s="20" t="s">
        <v>21</v>
      </c>
      <c r="F15" s="112">
        <v>2000</v>
      </c>
      <c r="G15" s="18"/>
      <c r="H15" s="10">
        <v>0.08</v>
      </c>
      <c r="I15" s="76">
        <f t="shared" si="0"/>
        <v>0</v>
      </c>
      <c r="J15" s="76">
        <f>G15+I15</f>
        <v>0</v>
      </c>
      <c r="K15" s="76">
        <f>F15*G15</f>
        <v>0</v>
      </c>
      <c r="L15" s="76">
        <f>K15*H15</f>
        <v>0</v>
      </c>
      <c r="M15" s="76">
        <f>K15+L15</f>
        <v>0</v>
      </c>
      <c r="O15" s="25"/>
    </row>
    <row r="16" spans="1:15" s="7" customFormat="1" ht="15" customHeight="1">
      <c r="A16" s="21">
        <v>10</v>
      </c>
      <c r="B16" s="22" t="s">
        <v>37</v>
      </c>
      <c r="C16" s="14"/>
      <c r="D16" s="57"/>
      <c r="E16" s="20" t="s">
        <v>21</v>
      </c>
      <c r="F16" s="112">
        <v>2000</v>
      </c>
      <c r="G16" s="18"/>
      <c r="H16" s="10">
        <v>0.08</v>
      </c>
      <c r="I16" s="76">
        <f t="shared" si="0"/>
        <v>0</v>
      </c>
      <c r="J16" s="76">
        <f>G16+I16</f>
        <v>0</v>
      </c>
      <c r="K16" s="76">
        <f>F16*G16</f>
        <v>0</v>
      </c>
      <c r="L16" s="76">
        <f>K16*H16</f>
        <v>0</v>
      </c>
      <c r="M16" s="76">
        <f>K16+L16</f>
        <v>0</v>
      </c>
      <c r="O16" s="25"/>
    </row>
    <row r="17" spans="1:15" s="7" customFormat="1" ht="15" customHeight="1">
      <c r="A17" s="21">
        <v>11</v>
      </c>
      <c r="B17" s="22" t="s">
        <v>43</v>
      </c>
      <c r="C17" s="14"/>
      <c r="D17" s="57"/>
      <c r="E17" s="20" t="s">
        <v>21</v>
      </c>
      <c r="F17" s="112">
        <v>2000</v>
      </c>
      <c r="G17" s="18"/>
      <c r="H17" s="10">
        <v>0.08</v>
      </c>
      <c r="I17" s="76">
        <f t="shared" si="0"/>
        <v>0</v>
      </c>
      <c r="J17" s="76">
        <f>G17+I17</f>
        <v>0</v>
      </c>
      <c r="K17" s="76">
        <f>F17*G17</f>
        <v>0</v>
      </c>
      <c r="L17" s="76">
        <f>K17*H17</f>
        <v>0</v>
      </c>
      <c r="M17" s="76">
        <f>K17+L17</f>
        <v>0</v>
      </c>
      <c r="O17" s="25"/>
    </row>
    <row r="18" spans="1:15" s="7" customFormat="1" ht="15" customHeight="1">
      <c r="A18" s="21">
        <v>12</v>
      </c>
      <c r="B18" s="22" t="s">
        <v>38</v>
      </c>
      <c r="C18" s="14"/>
      <c r="D18" s="57"/>
      <c r="E18" s="20" t="s">
        <v>21</v>
      </c>
      <c r="F18" s="112">
        <v>1500</v>
      </c>
      <c r="G18" s="18"/>
      <c r="H18" s="10">
        <v>0.08</v>
      </c>
      <c r="I18" s="76">
        <f t="shared" si="0"/>
        <v>0</v>
      </c>
      <c r="J18" s="76">
        <f>G18+I18</f>
        <v>0</v>
      </c>
      <c r="K18" s="76">
        <f>F18*G18</f>
        <v>0</v>
      </c>
      <c r="L18" s="76">
        <f>K18*H18</f>
        <v>0</v>
      </c>
      <c r="M18" s="76">
        <f>K18+L18</f>
        <v>0</v>
      </c>
      <c r="O18" s="25"/>
    </row>
    <row r="19" spans="1:15" s="7" customFormat="1" ht="15" customHeight="1">
      <c r="A19" s="21">
        <v>13</v>
      </c>
      <c r="B19" s="106" t="s">
        <v>39</v>
      </c>
      <c r="C19" s="14"/>
      <c r="D19" s="57"/>
      <c r="E19" s="20" t="s">
        <v>21</v>
      </c>
      <c r="F19" s="112">
        <v>400</v>
      </c>
      <c r="G19" s="18"/>
      <c r="H19" s="10">
        <v>0.08</v>
      </c>
      <c r="I19" s="76">
        <f t="shared" si="0"/>
        <v>0</v>
      </c>
      <c r="J19" s="76">
        <f t="shared" si="1"/>
        <v>0</v>
      </c>
      <c r="K19" s="76">
        <f t="shared" si="2"/>
        <v>0</v>
      </c>
      <c r="L19" s="76">
        <f t="shared" si="3"/>
        <v>0</v>
      </c>
      <c r="M19" s="76">
        <f t="shared" si="4"/>
        <v>0</v>
      </c>
      <c r="O19" s="25"/>
    </row>
    <row r="20" spans="1:15" s="7" customFormat="1" ht="24" customHeight="1">
      <c r="A20" s="21">
        <v>14</v>
      </c>
      <c r="B20" s="22" t="s">
        <v>40</v>
      </c>
      <c r="C20" s="14"/>
      <c r="D20" s="57"/>
      <c r="E20" s="20" t="s">
        <v>21</v>
      </c>
      <c r="F20" s="112">
        <v>200</v>
      </c>
      <c r="G20" s="18"/>
      <c r="H20" s="10">
        <v>0.08</v>
      </c>
      <c r="I20" s="76">
        <f t="shared" si="0"/>
        <v>0</v>
      </c>
      <c r="J20" s="76">
        <f t="shared" si="1"/>
        <v>0</v>
      </c>
      <c r="K20" s="76">
        <f t="shared" si="2"/>
        <v>0</v>
      </c>
      <c r="L20" s="76">
        <f t="shared" si="3"/>
        <v>0</v>
      </c>
      <c r="M20" s="76">
        <f t="shared" si="4"/>
        <v>0</v>
      </c>
      <c r="O20" s="25"/>
    </row>
    <row r="21" spans="1:15" s="7" customFormat="1" ht="24.75" customHeight="1">
      <c r="A21" s="21">
        <v>15</v>
      </c>
      <c r="B21" s="22" t="s">
        <v>41</v>
      </c>
      <c r="C21" s="14"/>
      <c r="D21" s="57"/>
      <c r="E21" s="20" t="s">
        <v>21</v>
      </c>
      <c r="F21" s="112">
        <v>1500</v>
      </c>
      <c r="G21" s="18"/>
      <c r="H21" s="10">
        <v>0.08</v>
      </c>
      <c r="I21" s="76">
        <f t="shared" si="0"/>
        <v>0</v>
      </c>
      <c r="J21" s="76">
        <f t="shared" si="1"/>
        <v>0</v>
      </c>
      <c r="K21" s="76">
        <f t="shared" si="2"/>
        <v>0</v>
      </c>
      <c r="L21" s="76">
        <f t="shared" si="3"/>
        <v>0</v>
      </c>
      <c r="M21" s="76">
        <f t="shared" si="4"/>
        <v>0</v>
      </c>
      <c r="O21" s="25"/>
    </row>
    <row r="22" spans="1:15" s="7" customFormat="1" ht="25.5" customHeight="1">
      <c r="A22" s="21">
        <v>16</v>
      </c>
      <c r="B22" s="22" t="s">
        <v>42</v>
      </c>
      <c r="C22" s="14"/>
      <c r="D22" s="57"/>
      <c r="E22" s="20" t="s">
        <v>18</v>
      </c>
      <c r="F22" s="112">
        <v>400</v>
      </c>
      <c r="G22" s="18"/>
      <c r="H22" s="10">
        <v>0.08</v>
      </c>
      <c r="I22" s="76">
        <f t="shared" si="0"/>
        <v>0</v>
      </c>
      <c r="J22" s="76">
        <f t="shared" si="1"/>
        <v>0</v>
      </c>
      <c r="K22" s="76">
        <f t="shared" si="2"/>
        <v>0</v>
      </c>
      <c r="L22" s="76">
        <f t="shared" si="3"/>
        <v>0</v>
      </c>
      <c r="M22" s="76">
        <f t="shared" si="4"/>
        <v>0</v>
      </c>
      <c r="O22" s="25"/>
    </row>
    <row r="23" spans="1:15" s="7" customFormat="1" ht="23.25" customHeight="1">
      <c r="A23" s="21">
        <v>17</v>
      </c>
      <c r="B23" s="22" t="s">
        <v>20</v>
      </c>
      <c r="C23" s="14"/>
      <c r="D23" s="57"/>
      <c r="E23" s="20" t="s">
        <v>21</v>
      </c>
      <c r="F23" s="112">
        <v>400</v>
      </c>
      <c r="G23" s="18"/>
      <c r="H23" s="10">
        <v>0.08</v>
      </c>
      <c r="I23" s="76">
        <f>G23*H23</f>
        <v>0</v>
      </c>
      <c r="J23" s="76">
        <f>G23+I23</f>
        <v>0</v>
      </c>
      <c r="K23" s="76">
        <f>F23*G23</f>
        <v>0</v>
      </c>
      <c r="L23" s="76">
        <f>K23*H23</f>
        <v>0</v>
      </c>
      <c r="M23" s="76">
        <f>K23+L23</f>
        <v>0</v>
      </c>
      <c r="O23" s="25"/>
    </row>
    <row r="24" spans="1:15" s="7" customFormat="1" ht="15" customHeight="1">
      <c r="A24" s="21">
        <v>18</v>
      </c>
      <c r="B24" s="22" t="s">
        <v>25</v>
      </c>
      <c r="C24" s="14"/>
      <c r="D24" s="57"/>
      <c r="E24" s="20" t="s">
        <v>21</v>
      </c>
      <c r="F24" s="112">
        <v>600</v>
      </c>
      <c r="G24" s="18"/>
      <c r="H24" s="10">
        <v>0.08</v>
      </c>
      <c r="I24" s="76">
        <f>G24*H24</f>
        <v>0</v>
      </c>
      <c r="J24" s="76">
        <f>G24+I24</f>
        <v>0</v>
      </c>
      <c r="K24" s="76">
        <f>F24*G24</f>
        <v>0</v>
      </c>
      <c r="L24" s="76">
        <f>K24*H24</f>
        <v>0</v>
      </c>
      <c r="M24" s="76">
        <f>K24+L24</f>
        <v>0</v>
      </c>
      <c r="O24" s="25"/>
    </row>
    <row r="25" spans="1:15" s="7" customFormat="1" ht="33" customHeight="1">
      <c r="A25" s="21">
        <v>19</v>
      </c>
      <c r="B25" s="61" t="s">
        <v>52</v>
      </c>
      <c r="C25" s="14"/>
      <c r="D25" s="14"/>
      <c r="E25" s="23" t="s">
        <v>21</v>
      </c>
      <c r="F25" s="113">
        <v>100</v>
      </c>
      <c r="G25" s="18"/>
      <c r="H25" s="10">
        <v>0.08</v>
      </c>
      <c r="I25" s="76">
        <f>G25*H25</f>
        <v>0</v>
      </c>
      <c r="J25" s="76">
        <f>G25+I25</f>
        <v>0</v>
      </c>
      <c r="K25" s="76">
        <f>F25*G25</f>
        <v>0</v>
      </c>
      <c r="L25" s="76">
        <f>K25*H25</f>
        <v>0</v>
      </c>
      <c r="M25" s="76">
        <f>K25+L25</f>
        <v>0</v>
      </c>
      <c r="O25" s="25"/>
    </row>
    <row r="26" spans="1:15" s="7" customFormat="1" ht="30" customHeight="1">
      <c r="A26" s="21">
        <v>20</v>
      </c>
      <c r="B26" s="61" t="s">
        <v>53</v>
      </c>
      <c r="C26" s="14"/>
      <c r="D26" s="14"/>
      <c r="E26" s="23" t="s">
        <v>21</v>
      </c>
      <c r="F26" s="113">
        <v>100</v>
      </c>
      <c r="G26" s="18"/>
      <c r="H26" s="10">
        <v>0.08</v>
      </c>
      <c r="I26" s="76">
        <f>G26*H26</f>
        <v>0</v>
      </c>
      <c r="J26" s="76">
        <f>G26+I26</f>
        <v>0</v>
      </c>
      <c r="K26" s="76">
        <f>F26*G26</f>
        <v>0</v>
      </c>
      <c r="L26" s="76">
        <f>K26*H26</f>
        <v>0</v>
      </c>
      <c r="M26" s="76">
        <f>K26+L26</f>
        <v>0</v>
      </c>
      <c r="O26" s="25"/>
    </row>
    <row r="27" spans="2:15" ht="15">
      <c r="B27" s="102" t="s">
        <v>72</v>
      </c>
      <c r="I27" s="87" t="s">
        <v>9</v>
      </c>
      <c r="J27" s="88"/>
      <c r="K27" s="88"/>
      <c r="L27" s="89"/>
      <c r="M27" s="63">
        <f>SUM(K7:K26)</f>
        <v>0</v>
      </c>
      <c r="O27" s="25"/>
    </row>
    <row r="28" spans="9:15" ht="15">
      <c r="I28" s="87" t="s">
        <v>10</v>
      </c>
      <c r="J28" s="88"/>
      <c r="K28" s="88"/>
      <c r="L28" s="89"/>
      <c r="M28" s="64">
        <f>SUM(L7:L26)</f>
        <v>0</v>
      </c>
      <c r="O28" s="25"/>
    </row>
    <row r="29" spans="1:13" s="7" customFormat="1" ht="24.75" customHeight="1">
      <c r="A29" s="2"/>
      <c r="B29" s="3"/>
      <c r="C29" s="4"/>
      <c r="D29" s="4"/>
      <c r="E29" s="4"/>
      <c r="F29" s="4"/>
      <c r="G29" s="5"/>
      <c r="H29" s="5"/>
      <c r="I29" s="90" t="s">
        <v>13</v>
      </c>
      <c r="J29" s="91"/>
      <c r="K29" s="91"/>
      <c r="L29" s="92"/>
      <c r="M29" s="62">
        <f>M27+M28</f>
        <v>0</v>
      </c>
    </row>
    <row r="30" ht="12.75">
      <c r="B30" s="16" t="s">
        <v>15</v>
      </c>
    </row>
    <row r="31" ht="12.75">
      <c r="B31" s="16" t="s">
        <v>16</v>
      </c>
    </row>
    <row r="32" ht="12.75">
      <c r="B32" s="16" t="s">
        <v>17</v>
      </c>
    </row>
    <row r="33" spans="1:11" s="1" customFormat="1" ht="12" customHeight="1">
      <c r="A33" s="2"/>
      <c r="B33" s="3"/>
      <c r="C33" s="4"/>
      <c r="D33" s="4"/>
      <c r="E33" s="4"/>
      <c r="F33" s="4"/>
      <c r="G33" s="5"/>
      <c r="H33" s="5"/>
      <c r="I33" s="5"/>
      <c r="J33" s="12"/>
      <c r="K33" s="12"/>
    </row>
  </sheetData>
  <sheetProtection selectLockedCells="1" selectUnlockedCells="1"/>
  <mergeCells count="3">
    <mergeCell ref="I27:L27"/>
    <mergeCell ref="I28:L28"/>
    <mergeCell ref="I29:L29"/>
  </mergeCells>
  <printOptions/>
  <pageMargins left="0.25" right="0.25" top="0.75" bottom="0.75" header="0.3" footer="0.3"/>
  <pageSetup firstPageNumber="1" useFirstPageNumber="1" fitToHeight="1" fitToWidth="1" horizontalDpi="300" verticalDpi="300" orientation="landscape" paperSize="9" scale="78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9"/>
  <sheetViews>
    <sheetView zoomScalePageLayoutView="0" workbookViewId="0" topLeftCell="A1">
      <selection activeCell="F7" sqref="F7:F8"/>
    </sheetView>
  </sheetViews>
  <sheetFormatPr defaultColWidth="11.57421875" defaultRowHeight="12.75"/>
  <cols>
    <col min="1" max="1" width="2.8515625" style="2" customWidth="1"/>
    <col min="2" max="2" width="24.421875" style="3" customWidth="1"/>
    <col min="3" max="3" width="10.8515625" style="4" customWidth="1"/>
    <col min="4" max="4" width="12.57421875" style="4" customWidth="1"/>
    <col min="5" max="5" width="7.7109375" style="4" customWidth="1"/>
    <col min="6" max="6" width="7.421875" style="4" customWidth="1"/>
    <col min="7" max="7" width="10.28125" style="5" customWidth="1"/>
    <col min="8" max="8" width="7.00390625" style="5" customWidth="1"/>
    <col min="9" max="9" width="6.57421875" style="5" customWidth="1"/>
    <col min="10" max="10" width="10.28125" style="12" customWidth="1"/>
    <col min="11" max="11" width="9.28125" style="12" customWidth="1"/>
    <col min="12" max="12" width="7.7109375" style="6" customWidth="1"/>
    <col min="13" max="13" width="11.00390625" style="6" customWidth="1"/>
    <col min="14" max="16384" width="11.57421875" style="6" customWidth="1"/>
  </cols>
  <sheetData>
    <row r="2" spans="3:11" ht="12.75">
      <c r="C2" s="78" t="s">
        <v>71</v>
      </c>
      <c r="K2" s="12" t="s">
        <v>54</v>
      </c>
    </row>
    <row r="3" ht="12.75">
      <c r="C3" s="78"/>
    </row>
    <row r="4" spans="2:11" s="85" customFormat="1" ht="12.75">
      <c r="B4" s="82" t="s">
        <v>79</v>
      </c>
      <c r="C4" s="78"/>
      <c r="D4" s="78"/>
      <c r="E4" s="83"/>
      <c r="F4" s="83"/>
      <c r="G4" s="84"/>
      <c r="H4" s="84"/>
      <c r="I4" s="84"/>
      <c r="J4" s="80"/>
      <c r="K4" s="80"/>
    </row>
    <row r="5" spans="2:11" s="7" customFormat="1" ht="19.5">
      <c r="B5" s="55"/>
      <c r="C5" s="4"/>
      <c r="D5" s="4"/>
      <c r="E5" s="8"/>
      <c r="F5" s="8"/>
      <c r="G5" s="9"/>
      <c r="H5" s="9"/>
      <c r="I5" s="9"/>
      <c r="J5" s="12"/>
      <c r="K5" s="12"/>
    </row>
    <row r="6" spans="1:13" s="7" customFormat="1" ht="38.25">
      <c r="A6" s="51" t="s">
        <v>0</v>
      </c>
      <c r="B6" s="58" t="s">
        <v>1</v>
      </c>
      <c r="C6" s="52" t="s">
        <v>12</v>
      </c>
      <c r="D6" s="59" t="s">
        <v>60</v>
      </c>
      <c r="E6" s="51" t="s">
        <v>11</v>
      </c>
      <c r="F6" s="53" t="s">
        <v>2</v>
      </c>
      <c r="G6" s="54" t="s">
        <v>14</v>
      </c>
      <c r="H6" s="51" t="s">
        <v>3</v>
      </c>
      <c r="I6" s="51" t="s">
        <v>4</v>
      </c>
      <c r="J6" s="51" t="s">
        <v>5</v>
      </c>
      <c r="K6" s="51" t="s">
        <v>6</v>
      </c>
      <c r="L6" s="52" t="s">
        <v>7</v>
      </c>
      <c r="M6" s="51" t="s">
        <v>8</v>
      </c>
    </row>
    <row r="7" spans="1:13" s="7" customFormat="1" ht="49.5" customHeight="1">
      <c r="A7" s="21">
        <v>1</v>
      </c>
      <c r="B7" s="19" t="s">
        <v>44</v>
      </c>
      <c r="C7" s="14"/>
      <c r="D7" s="57"/>
      <c r="E7" s="20" t="s">
        <v>21</v>
      </c>
      <c r="F7" s="112">
        <v>1000</v>
      </c>
      <c r="G7" s="18"/>
      <c r="H7" s="10">
        <v>0.08</v>
      </c>
      <c r="I7" s="76">
        <f>G7*H7</f>
        <v>0</v>
      </c>
      <c r="J7" s="76">
        <f>G7+I7</f>
        <v>0</v>
      </c>
      <c r="K7" s="76">
        <f>F7*G7</f>
        <v>0</v>
      </c>
      <c r="L7" s="76">
        <f>K7*H7</f>
        <v>0</v>
      </c>
      <c r="M7" s="76">
        <f>K7+L7</f>
        <v>0</v>
      </c>
    </row>
    <row r="8" spans="1:13" s="7" customFormat="1" ht="39.75" customHeight="1">
      <c r="A8" s="21">
        <v>2</v>
      </c>
      <c r="B8" s="19" t="s">
        <v>45</v>
      </c>
      <c r="C8" s="14"/>
      <c r="D8" s="57"/>
      <c r="E8" s="20" t="s">
        <v>21</v>
      </c>
      <c r="F8" s="112">
        <v>10000</v>
      </c>
      <c r="G8" s="18"/>
      <c r="H8" s="10">
        <v>0.08</v>
      </c>
      <c r="I8" s="76">
        <f>G8*H8</f>
        <v>0</v>
      </c>
      <c r="J8" s="76">
        <f>G8+I8</f>
        <v>0</v>
      </c>
      <c r="K8" s="76">
        <f>F8*G8</f>
        <v>0</v>
      </c>
      <c r="L8" s="76">
        <f>K8*H8</f>
        <v>0</v>
      </c>
      <c r="M8" s="76">
        <f>K8+L8</f>
        <v>0</v>
      </c>
    </row>
    <row r="9" spans="9:13" ht="15">
      <c r="I9" s="87" t="s">
        <v>9</v>
      </c>
      <c r="J9" s="88"/>
      <c r="K9" s="88"/>
      <c r="L9" s="89"/>
      <c r="M9" s="63">
        <f>SUM(K7:K8)</f>
        <v>0</v>
      </c>
    </row>
    <row r="10" spans="2:13" ht="15">
      <c r="B10" s="102" t="s">
        <v>72</v>
      </c>
      <c r="I10" s="87" t="s">
        <v>10</v>
      </c>
      <c r="J10" s="88"/>
      <c r="K10" s="88"/>
      <c r="L10" s="89"/>
      <c r="M10" s="64">
        <f>SUM(L7:L8)</f>
        <v>0</v>
      </c>
    </row>
    <row r="11" spans="1:13" s="7" customFormat="1" ht="24.75" customHeight="1">
      <c r="A11" s="2"/>
      <c r="B11" s="3"/>
      <c r="C11" s="4"/>
      <c r="D11" s="4"/>
      <c r="E11" s="4"/>
      <c r="F11" s="4"/>
      <c r="G11" s="5"/>
      <c r="H11" s="5"/>
      <c r="I11" s="90" t="s">
        <v>13</v>
      </c>
      <c r="J11" s="91"/>
      <c r="K11" s="91"/>
      <c r="L11" s="92"/>
      <c r="M11" s="62">
        <f>M9+M10</f>
        <v>0</v>
      </c>
    </row>
    <row r="12" ht="12.75">
      <c r="B12" s="16" t="s">
        <v>15</v>
      </c>
    </row>
    <row r="13" ht="12.75">
      <c r="B13" s="16" t="s">
        <v>16</v>
      </c>
    </row>
    <row r="14" ht="12.75">
      <c r="B14" s="16" t="s">
        <v>17</v>
      </c>
    </row>
    <row r="15" spans="1:11" s="1" customFormat="1" ht="12.75">
      <c r="A15" s="2"/>
      <c r="B15" s="3"/>
      <c r="C15" s="4"/>
      <c r="D15" s="4"/>
      <c r="E15" s="4"/>
      <c r="F15" s="4"/>
      <c r="G15" s="5"/>
      <c r="H15" s="5"/>
      <c r="I15" s="5"/>
      <c r="J15" s="12"/>
      <c r="K15" s="12"/>
    </row>
    <row r="19" spans="1:11" s="1" customFormat="1" ht="12.75">
      <c r="A19" s="2"/>
      <c r="B19" s="3"/>
      <c r="C19" s="4"/>
      <c r="D19" s="4"/>
      <c r="E19" s="4"/>
      <c r="F19" s="4"/>
      <c r="G19" s="5"/>
      <c r="H19" s="5"/>
      <c r="I19" s="5"/>
      <c r="J19" s="12"/>
      <c r="K19" s="12"/>
    </row>
  </sheetData>
  <sheetProtection selectLockedCells="1" selectUnlockedCells="1"/>
  <mergeCells count="3">
    <mergeCell ref="I9:L9"/>
    <mergeCell ref="I10:L10"/>
    <mergeCell ref="I11:L11"/>
  </mergeCells>
  <printOptions/>
  <pageMargins left="0.25" right="0.25" top="0.75" bottom="0.75" header="0.3" footer="0.3"/>
  <pageSetup firstPageNumber="1" useFirstPageNumber="1" fitToHeight="1" fitToWidth="1" horizontalDpi="300" verticalDpi="3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M14"/>
  <sheetViews>
    <sheetView zoomScalePageLayoutView="0" workbookViewId="0" topLeftCell="A1">
      <selection activeCell="F7" sqref="F7:F8"/>
    </sheetView>
  </sheetViews>
  <sheetFormatPr defaultColWidth="9.140625" defaultRowHeight="12.75"/>
  <cols>
    <col min="1" max="1" width="4.57421875" style="26" customWidth="1"/>
    <col min="2" max="2" width="20.28125" style="27" customWidth="1"/>
    <col min="3" max="3" width="10.00390625" style="27" customWidth="1"/>
    <col min="4" max="4" width="11.421875" style="27" customWidth="1"/>
    <col min="5" max="5" width="5.00390625" style="28" customWidth="1"/>
    <col min="6" max="6" width="8.28125" style="28" customWidth="1"/>
    <col min="7" max="7" width="11.00390625" style="28" customWidth="1"/>
    <col min="8" max="8" width="6.421875" style="28" customWidth="1"/>
    <col min="9" max="9" width="7.28125" style="28" customWidth="1"/>
    <col min="10" max="10" width="10.28125" style="28" customWidth="1"/>
    <col min="11" max="11" width="11.57421875" style="28" customWidth="1"/>
    <col min="12" max="12" width="8.421875" style="28" customWidth="1"/>
    <col min="13" max="13" width="11.421875" style="28" customWidth="1"/>
    <col min="14" max="16384" width="9.140625" style="27" customWidth="1"/>
  </cols>
  <sheetData>
    <row r="2" spans="1:11" s="6" customFormat="1" ht="12.75">
      <c r="A2" s="2"/>
      <c r="B2" s="3"/>
      <c r="C2" s="78" t="s">
        <v>71</v>
      </c>
      <c r="D2" s="4"/>
      <c r="E2" s="4"/>
      <c r="F2" s="4"/>
      <c r="G2" s="5"/>
      <c r="H2" s="5"/>
      <c r="I2" s="5"/>
      <c r="J2" s="12"/>
      <c r="K2" s="12" t="s">
        <v>54</v>
      </c>
    </row>
    <row r="3" spans="1:11" s="6" customFormat="1" ht="12.75">
      <c r="A3" s="2"/>
      <c r="B3" s="3"/>
      <c r="C3" s="78"/>
      <c r="D3" s="4"/>
      <c r="E3" s="4"/>
      <c r="F3" s="4"/>
      <c r="G3" s="5"/>
      <c r="H3" s="5"/>
      <c r="I3" s="5"/>
      <c r="J3" s="12"/>
      <c r="K3" s="12"/>
    </row>
    <row r="4" ht="12.75">
      <c r="B4" s="82" t="s">
        <v>76</v>
      </c>
    </row>
    <row r="5" ht="19.5">
      <c r="B5" s="55"/>
    </row>
    <row r="6" spans="1:13" s="105" customFormat="1" ht="36">
      <c r="A6" s="103" t="s">
        <v>46</v>
      </c>
      <c r="B6" s="103" t="s">
        <v>47</v>
      </c>
      <c r="C6" s="52" t="s">
        <v>12</v>
      </c>
      <c r="D6" s="103" t="s">
        <v>60</v>
      </c>
      <c r="E6" s="103" t="s">
        <v>48</v>
      </c>
      <c r="F6" s="103" t="s">
        <v>49</v>
      </c>
      <c r="G6" s="104" t="s">
        <v>14</v>
      </c>
      <c r="H6" s="103" t="s">
        <v>3</v>
      </c>
      <c r="I6" s="103" t="s">
        <v>4</v>
      </c>
      <c r="J6" s="103" t="s">
        <v>5</v>
      </c>
      <c r="K6" s="103" t="s">
        <v>6</v>
      </c>
      <c r="L6" s="103" t="s">
        <v>7</v>
      </c>
      <c r="M6" s="103" t="s">
        <v>8</v>
      </c>
    </row>
    <row r="7" spans="1:13" s="34" customFormat="1" ht="39" customHeight="1">
      <c r="A7" s="30">
        <v>1</v>
      </c>
      <c r="B7" s="31" t="s">
        <v>77</v>
      </c>
      <c r="C7" s="31"/>
      <c r="D7" s="31"/>
      <c r="E7" s="31" t="s">
        <v>21</v>
      </c>
      <c r="F7" s="114">
        <v>10000</v>
      </c>
      <c r="G7" s="32"/>
      <c r="H7" s="33">
        <v>0.08</v>
      </c>
      <c r="I7" s="107">
        <f>G7*H7</f>
        <v>0</v>
      </c>
      <c r="J7" s="107">
        <f>G7+I7</f>
        <v>0</v>
      </c>
      <c r="K7" s="108">
        <f>F7*G7</f>
        <v>0</v>
      </c>
      <c r="L7" s="107">
        <f>K7*H7</f>
        <v>0</v>
      </c>
      <c r="M7" s="107">
        <f>K7+L7</f>
        <v>0</v>
      </c>
    </row>
    <row r="8" spans="1:13" s="34" customFormat="1" ht="55.5" customHeight="1">
      <c r="A8" s="30">
        <v>2</v>
      </c>
      <c r="B8" s="31" t="s">
        <v>78</v>
      </c>
      <c r="C8" s="31"/>
      <c r="D8" s="31"/>
      <c r="E8" s="31" t="s">
        <v>21</v>
      </c>
      <c r="F8" s="114">
        <v>2000</v>
      </c>
      <c r="G8" s="32"/>
      <c r="H8" s="33">
        <v>0.08</v>
      </c>
      <c r="I8" s="107">
        <f>G8*H8</f>
        <v>0</v>
      </c>
      <c r="J8" s="107">
        <f>G8+I8</f>
        <v>0</v>
      </c>
      <c r="K8" s="108">
        <f>F8*G8</f>
        <v>0</v>
      </c>
      <c r="L8" s="107">
        <f>K8*H8</f>
        <v>0</v>
      </c>
      <c r="M8" s="107">
        <f>K8+L8</f>
        <v>0</v>
      </c>
    </row>
    <row r="9" spans="1:13" ht="12.75">
      <c r="A9" s="29"/>
      <c r="B9" s="29"/>
      <c r="C9" s="29"/>
      <c r="D9" s="29"/>
      <c r="E9" s="29"/>
      <c r="F9" s="29"/>
      <c r="G9" s="35"/>
      <c r="H9" s="36"/>
      <c r="I9" s="93" t="s">
        <v>9</v>
      </c>
      <c r="J9" s="94"/>
      <c r="K9" s="94"/>
      <c r="L9" s="95"/>
      <c r="M9" s="109">
        <f>K7+K8</f>
        <v>0</v>
      </c>
    </row>
    <row r="10" spans="1:13" ht="12.75">
      <c r="A10" s="29"/>
      <c r="B10" s="102" t="s">
        <v>72</v>
      </c>
      <c r="C10" s="29"/>
      <c r="D10" s="29"/>
      <c r="E10" s="29"/>
      <c r="F10" s="29"/>
      <c r="G10" s="35"/>
      <c r="H10" s="36"/>
      <c r="I10" s="93" t="s">
        <v>10</v>
      </c>
      <c r="J10" s="94"/>
      <c r="K10" s="94"/>
      <c r="L10" s="95"/>
      <c r="M10" s="109">
        <f>L7+L8</f>
        <v>0</v>
      </c>
    </row>
    <row r="11" spans="1:13" ht="33" customHeight="1">
      <c r="A11" s="29"/>
      <c r="B11" s="37"/>
      <c r="C11" s="29"/>
      <c r="D11" s="29"/>
      <c r="E11" s="29"/>
      <c r="F11" s="29"/>
      <c r="G11" s="35"/>
      <c r="H11" s="36"/>
      <c r="I11" s="96" t="s">
        <v>50</v>
      </c>
      <c r="J11" s="97"/>
      <c r="K11" s="97"/>
      <c r="L11" s="98"/>
      <c r="M11" s="110">
        <f>M9+M10</f>
        <v>0</v>
      </c>
    </row>
    <row r="12" ht="12.75">
      <c r="B12" s="16" t="s">
        <v>15</v>
      </c>
    </row>
    <row r="13" ht="12.75">
      <c r="B13" s="16" t="s">
        <v>16</v>
      </c>
    </row>
    <row r="14" ht="12.75">
      <c r="B14" s="16" t="s">
        <v>17</v>
      </c>
    </row>
  </sheetData>
  <sheetProtection/>
  <mergeCells count="3">
    <mergeCell ref="I9:L9"/>
    <mergeCell ref="I10:L10"/>
    <mergeCell ref="I11:L11"/>
  </mergeCells>
  <printOptions/>
  <pageMargins left="0.75" right="0.75" top="1" bottom="1" header="0.5" footer="0.5"/>
  <pageSetup horizontalDpi="300" verticalDpi="300" orientation="landscape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M51"/>
  <sheetViews>
    <sheetView zoomScalePageLayoutView="0" workbookViewId="0" topLeftCell="A1">
      <selection activeCell="F7" sqref="F7"/>
    </sheetView>
  </sheetViews>
  <sheetFormatPr defaultColWidth="11.57421875" defaultRowHeight="12.75"/>
  <cols>
    <col min="1" max="1" width="3.8515625" style="49" customWidth="1"/>
    <col min="2" max="2" width="18.57421875" style="38" customWidth="1"/>
    <col min="3" max="3" width="9.8515625" style="39" customWidth="1"/>
    <col min="4" max="4" width="12.8515625" style="39" customWidth="1"/>
    <col min="5" max="5" width="7.7109375" style="39" customWidth="1"/>
    <col min="6" max="6" width="6.7109375" style="39" customWidth="1"/>
    <col min="7" max="7" width="10.57421875" style="50" customWidth="1"/>
    <col min="8" max="8" width="6.8515625" style="50" customWidth="1"/>
    <col min="9" max="9" width="6.7109375" style="50" customWidth="1"/>
    <col min="10" max="10" width="11.00390625" style="42" customWidth="1"/>
    <col min="11" max="11" width="11.140625" style="42" customWidth="1"/>
    <col min="12" max="12" width="7.140625" style="48" customWidth="1"/>
    <col min="13" max="13" width="9.8515625" style="48" customWidth="1"/>
    <col min="14" max="16384" width="11.57421875" style="48" customWidth="1"/>
  </cols>
  <sheetData>
    <row r="2" spans="1:11" s="6" customFormat="1" ht="12.75">
      <c r="A2" s="2"/>
      <c r="B2" s="3"/>
      <c r="C2" s="78" t="s">
        <v>71</v>
      </c>
      <c r="D2" s="4"/>
      <c r="E2" s="4"/>
      <c r="F2" s="4"/>
      <c r="G2" s="5"/>
      <c r="H2" s="5"/>
      <c r="I2" s="5"/>
      <c r="J2" s="12"/>
      <c r="K2" s="12" t="s">
        <v>54</v>
      </c>
    </row>
    <row r="3" spans="1:11" s="6" customFormat="1" ht="12.75">
      <c r="A3" s="2"/>
      <c r="B3" s="3"/>
      <c r="C3" s="78"/>
      <c r="D3" s="4"/>
      <c r="E3" s="4"/>
      <c r="F3" s="4"/>
      <c r="G3" s="5"/>
      <c r="H3" s="5"/>
      <c r="I3" s="5"/>
      <c r="J3" s="12"/>
      <c r="K3" s="12"/>
    </row>
    <row r="4" spans="2:11" s="85" customFormat="1" ht="12.75">
      <c r="B4" s="82" t="s">
        <v>74</v>
      </c>
      <c r="C4" s="78"/>
      <c r="D4" s="78"/>
      <c r="E4" s="83"/>
      <c r="F4" s="83"/>
      <c r="G4" s="84"/>
      <c r="H4" s="84"/>
      <c r="I4" s="84"/>
      <c r="J4" s="80"/>
      <c r="K4" s="80"/>
    </row>
    <row r="5" spans="2:11" s="43" customFormat="1" ht="19.5">
      <c r="B5" s="55"/>
      <c r="C5" s="39"/>
      <c r="D5" s="39"/>
      <c r="E5" s="40"/>
      <c r="F5" s="40"/>
      <c r="G5" s="41"/>
      <c r="H5" s="41"/>
      <c r="I5" s="41"/>
      <c r="J5" s="42"/>
      <c r="K5" s="42"/>
    </row>
    <row r="6" spans="1:13" s="43" customFormat="1" ht="38.25">
      <c r="A6" s="51" t="s">
        <v>0</v>
      </c>
      <c r="B6" s="51" t="s">
        <v>1</v>
      </c>
      <c r="C6" s="52" t="s">
        <v>12</v>
      </c>
      <c r="D6" s="59" t="s">
        <v>60</v>
      </c>
      <c r="E6" s="51" t="s">
        <v>11</v>
      </c>
      <c r="F6" s="53" t="s">
        <v>2</v>
      </c>
      <c r="G6" s="54" t="s">
        <v>14</v>
      </c>
      <c r="H6" s="51" t="s">
        <v>3</v>
      </c>
      <c r="I6" s="51" t="s">
        <v>4</v>
      </c>
      <c r="J6" s="51" t="s">
        <v>5</v>
      </c>
      <c r="K6" s="51" t="s">
        <v>6</v>
      </c>
      <c r="L6" s="52" t="s">
        <v>7</v>
      </c>
      <c r="M6" s="51" t="s">
        <v>8</v>
      </c>
    </row>
    <row r="7" spans="1:13" ht="49.5" customHeight="1">
      <c r="A7" s="24">
        <v>1</v>
      </c>
      <c r="B7" s="14" t="s">
        <v>51</v>
      </c>
      <c r="C7" s="44"/>
      <c r="D7" s="44"/>
      <c r="E7" s="14" t="s">
        <v>18</v>
      </c>
      <c r="F7" s="70">
        <v>10000</v>
      </c>
      <c r="G7" s="46"/>
      <c r="H7" s="47">
        <v>0.08</v>
      </c>
      <c r="I7" s="101">
        <f>G7*H7</f>
        <v>0</v>
      </c>
      <c r="J7" s="101">
        <f>G7+I7</f>
        <v>0</v>
      </c>
      <c r="K7" s="101">
        <f>F7*G7</f>
        <v>0</v>
      </c>
      <c r="L7" s="101">
        <f>K7*H7</f>
        <v>0</v>
      </c>
      <c r="M7" s="101">
        <f>K7+L7</f>
        <v>0</v>
      </c>
    </row>
    <row r="8" spans="9:13" ht="15">
      <c r="I8" s="99" t="s">
        <v>9</v>
      </c>
      <c r="J8" s="100"/>
      <c r="K8" s="100"/>
      <c r="L8" s="89"/>
      <c r="M8" s="63">
        <f>K7</f>
        <v>0</v>
      </c>
    </row>
    <row r="9" spans="2:13" ht="15">
      <c r="B9" s="102" t="s">
        <v>72</v>
      </c>
      <c r="I9" s="99" t="s">
        <v>10</v>
      </c>
      <c r="J9" s="100"/>
      <c r="K9" s="100"/>
      <c r="L9" s="89"/>
      <c r="M9" s="64">
        <f>L7</f>
        <v>0</v>
      </c>
    </row>
    <row r="10" spans="1:13" s="43" customFormat="1" ht="24.75" customHeight="1">
      <c r="A10" s="49"/>
      <c r="B10" s="38"/>
      <c r="C10" s="39"/>
      <c r="D10" s="39"/>
      <c r="E10" s="39"/>
      <c r="F10" s="39"/>
      <c r="G10" s="50"/>
      <c r="H10" s="50"/>
      <c r="I10" s="90" t="s">
        <v>13</v>
      </c>
      <c r="J10" s="91"/>
      <c r="K10" s="91"/>
      <c r="L10" s="92"/>
      <c r="M10" s="62">
        <f>M8+M9</f>
        <v>0</v>
      </c>
    </row>
    <row r="11" ht="12.75">
      <c r="B11" s="16" t="s">
        <v>15</v>
      </c>
    </row>
    <row r="12" ht="12.75">
      <c r="B12" s="16" t="s">
        <v>16</v>
      </c>
    </row>
    <row r="13" ht="12.75">
      <c r="B13" s="16" t="s">
        <v>17</v>
      </c>
    </row>
    <row r="14" spans="1:11" s="1" customFormat="1" ht="12.75">
      <c r="A14" s="49"/>
      <c r="B14" s="38"/>
      <c r="C14" s="39"/>
      <c r="D14" s="39"/>
      <c r="E14" s="39"/>
      <c r="F14" s="39"/>
      <c r="G14" s="50"/>
      <c r="H14" s="50"/>
      <c r="I14" s="50"/>
      <c r="J14" s="42"/>
      <c r="K14" s="42"/>
    </row>
    <row r="17" spans="1:11" s="43" customFormat="1" ht="12">
      <c r="A17" s="49"/>
      <c r="B17" s="38"/>
      <c r="C17" s="39"/>
      <c r="D17" s="39"/>
      <c r="E17" s="39"/>
      <c r="F17" s="39"/>
      <c r="G17" s="50"/>
      <c r="H17" s="50"/>
      <c r="I17" s="50"/>
      <c r="J17" s="42"/>
      <c r="K17" s="42"/>
    </row>
    <row r="21" spans="1:11" s="1" customFormat="1" ht="12.75">
      <c r="A21" s="49"/>
      <c r="B21" s="38"/>
      <c r="C21" s="39"/>
      <c r="D21" s="39"/>
      <c r="E21" s="39"/>
      <c r="F21" s="39"/>
      <c r="G21" s="50"/>
      <c r="H21" s="50"/>
      <c r="I21" s="50"/>
      <c r="J21" s="42"/>
      <c r="K21" s="42"/>
    </row>
    <row r="24" spans="1:11" s="43" customFormat="1" ht="12">
      <c r="A24" s="49"/>
      <c r="B24" s="38"/>
      <c r="C24" s="39"/>
      <c r="D24" s="39"/>
      <c r="E24" s="39"/>
      <c r="F24" s="39"/>
      <c r="G24" s="50"/>
      <c r="H24" s="50"/>
      <c r="I24" s="50"/>
      <c r="J24" s="42"/>
      <c r="K24" s="42"/>
    </row>
    <row r="30" spans="1:11" s="1" customFormat="1" ht="12.75">
      <c r="A30" s="49"/>
      <c r="B30" s="38"/>
      <c r="C30" s="39"/>
      <c r="D30" s="39"/>
      <c r="E30" s="39"/>
      <c r="F30" s="39"/>
      <c r="G30" s="50"/>
      <c r="H30" s="50"/>
      <c r="I30" s="50"/>
      <c r="J30" s="42"/>
      <c r="K30" s="42"/>
    </row>
    <row r="33" spans="1:11" s="43" customFormat="1" ht="12">
      <c r="A33" s="49"/>
      <c r="B33" s="38"/>
      <c r="C33" s="39"/>
      <c r="D33" s="39"/>
      <c r="E33" s="39"/>
      <c r="F33" s="39"/>
      <c r="G33" s="50"/>
      <c r="H33" s="50"/>
      <c r="I33" s="50"/>
      <c r="J33" s="42"/>
      <c r="K33" s="42"/>
    </row>
    <row r="37" spans="1:11" s="1" customFormat="1" ht="12.75">
      <c r="A37" s="49"/>
      <c r="B37" s="38"/>
      <c r="C37" s="39"/>
      <c r="D37" s="39"/>
      <c r="E37" s="39"/>
      <c r="F37" s="39"/>
      <c r="G37" s="50"/>
      <c r="H37" s="50"/>
      <c r="I37" s="50"/>
      <c r="J37" s="42"/>
      <c r="K37" s="42"/>
    </row>
    <row r="45" spans="1:11" s="1" customFormat="1" ht="12.75">
      <c r="A45" s="49"/>
      <c r="B45" s="38"/>
      <c r="C45" s="39"/>
      <c r="D45" s="39"/>
      <c r="E45" s="39"/>
      <c r="F45" s="39"/>
      <c r="G45" s="50"/>
      <c r="H45" s="50"/>
      <c r="I45" s="50"/>
      <c r="J45" s="42"/>
      <c r="K45" s="42"/>
    </row>
    <row r="51" spans="1:11" s="1" customFormat="1" ht="12.75">
      <c r="A51" s="49"/>
      <c r="B51" s="38"/>
      <c r="C51" s="39"/>
      <c r="D51" s="39"/>
      <c r="E51" s="39"/>
      <c r="F51" s="39"/>
      <c r="G51" s="50"/>
      <c r="H51" s="50"/>
      <c r="I51" s="50"/>
      <c r="J51" s="42"/>
      <c r="K51" s="42"/>
    </row>
  </sheetData>
  <sheetProtection/>
  <mergeCells count="3">
    <mergeCell ref="I8:L8"/>
    <mergeCell ref="I9:L9"/>
    <mergeCell ref="I10:L1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M51"/>
  <sheetViews>
    <sheetView zoomScalePageLayoutView="0" workbookViewId="0" topLeftCell="A1">
      <selection activeCell="F7" sqref="F7"/>
    </sheetView>
  </sheetViews>
  <sheetFormatPr defaultColWidth="11.57421875" defaultRowHeight="12.75"/>
  <cols>
    <col min="1" max="1" width="2.8515625" style="49" customWidth="1"/>
    <col min="2" max="2" width="20.8515625" style="38" customWidth="1"/>
    <col min="3" max="3" width="10.00390625" style="39" customWidth="1"/>
    <col min="4" max="4" width="12.57421875" style="39" customWidth="1"/>
    <col min="5" max="5" width="7.7109375" style="39" customWidth="1"/>
    <col min="6" max="6" width="7.421875" style="39" customWidth="1"/>
    <col min="7" max="7" width="9.8515625" style="50" customWidth="1"/>
    <col min="8" max="8" width="6.421875" style="50" customWidth="1"/>
    <col min="9" max="9" width="7.57421875" style="50" customWidth="1"/>
    <col min="10" max="10" width="10.140625" style="42" customWidth="1"/>
    <col min="11" max="11" width="10.00390625" style="42" customWidth="1"/>
    <col min="12" max="12" width="6.7109375" style="48" customWidth="1"/>
    <col min="13" max="13" width="10.7109375" style="48" customWidth="1"/>
    <col min="14" max="16384" width="11.57421875" style="48" customWidth="1"/>
  </cols>
  <sheetData>
    <row r="2" spans="1:11" s="6" customFormat="1" ht="12.75">
      <c r="A2" s="2"/>
      <c r="B2" s="3"/>
      <c r="C2" s="78" t="s">
        <v>71</v>
      </c>
      <c r="D2" s="4"/>
      <c r="E2" s="4"/>
      <c r="F2" s="4"/>
      <c r="G2" s="5"/>
      <c r="H2" s="5"/>
      <c r="I2" s="5"/>
      <c r="J2" s="12"/>
      <c r="K2" s="12" t="s">
        <v>54</v>
      </c>
    </row>
    <row r="3" spans="1:11" s="6" customFormat="1" ht="12.75">
      <c r="A3" s="2"/>
      <c r="B3" s="3"/>
      <c r="C3" s="78"/>
      <c r="D3" s="4"/>
      <c r="E3" s="4"/>
      <c r="F3" s="4"/>
      <c r="G3" s="5"/>
      <c r="H3" s="5"/>
      <c r="I3" s="5"/>
      <c r="J3" s="12"/>
      <c r="K3" s="12"/>
    </row>
    <row r="4" spans="1:11" s="85" customFormat="1" ht="12.75">
      <c r="A4" s="82"/>
      <c r="B4" s="82" t="s">
        <v>75</v>
      </c>
      <c r="C4" s="78"/>
      <c r="D4" s="78"/>
      <c r="E4" s="83"/>
      <c r="F4" s="83"/>
      <c r="G4" s="84"/>
      <c r="H4" s="84"/>
      <c r="I4" s="84"/>
      <c r="J4" s="80"/>
      <c r="K4" s="80"/>
    </row>
    <row r="5" spans="1:11" s="85" customFormat="1" ht="12.75">
      <c r="A5" s="86"/>
      <c r="B5" s="86"/>
      <c r="C5" s="78"/>
      <c r="D5" s="78"/>
      <c r="E5" s="83"/>
      <c r="F5" s="83"/>
      <c r="G5" s="84"/>
      <c r="H5" s="84"/>
      <c r="I5" s="84"/>
      <c r="J5" s="80"/>
      <c r="K5" s="80"/>
    </row>
    <row r="6" spans="1:13" s="43" customFormat="1" ht="38.25">
      <c r="A6" s="51" t="s">
        <v>0</v>
      </c>
      <c r="B6" s="51" t="s">
        <v>1</v>
      </c>
      <c r="C6" s="52" t="s">
        <v>12</v>
      </c>
      <c r="D6" s="59" t="s">
        <v>60</v>
      </c>
      <c r="E6" s="51" t="s">
        <v>11</v>
      </c>
      <c r="F6" s="53" t="s">
        <v>2</v>
      </c>
      <c r="G6" s="54" t="s">
        <v>14</v>
      </c>
      <c r="H6" s="51" t="s">
        <v>3</v>
      </c>
      <c r="I6" s="51" t="s">
        <v>4</v>
      </c>
      <c r="J6" s="51" t="s">
        <v>5</v>
      </c>
      <c r="K6" s="51" t="s">
        <v>6</v>
      </c>
      <c r="L6" s="52" t="s">
        <v>7</v>
      </c>
      <c r="M6" s="51" t="s">
        <v>8</v>
      </c>
    </row>
    <row r="7" spans="1:13" ht="26.25" customHeight="1">
      <c r="A7" s="24">
        <v>1</v>
      </c>
      <c r="B7" s="14" t="s">
        <v>73</v>
      </c>
      <c r="C7" s="44"/>
      <c r="D7" s="44"/>
      <c r="E7" s="14" t="s">
        <v>21</v>
      </c>
      <c r="F7" s="70">
        <v>500</v>
      </c>
      <c r="G7" s="46"/>
      <c r="H7" s="47">
        <v>0.08</v>
      </c>
      <c r="I7" s="101">
        <f>G7*H7</f>
        <v>0</v>
      </c>
      <c r="J7" s="101">
        <f>G7+I7</f>
        <v>0</v>
      </c>
      <c r="K7" s="101">
        <f>F7*G7</f>
        <v>0</v>
      </c>
      <c r="L7" s="101">
        <f>K7*H7</f>
        <v>0</v>
      </c>
      <c r="M7" s="101">
        <f>K7+L7</f>
        <v>0</v>
      </c>
    </row>
    <row r="8" spans="9:13" ht="15">
      <c r="I8" s="99" t="s">
        <v>9</v>
      </c>
      <c r="J8" s="100"/>
      <c r="K8" s="100"/>
      <c r="L8" s="89"/>
      <c r="M8" s="63">
        <f>K7</f>
        <v>0</v>
      </c>
    </row>
    <row r="9" spans="2:13" ht="15">
      <c r="B9" s="102" t="s">
        <v>72</v>
      </c>
      <c r="I9" s="99" t="s">
        <v>10</v>
      </c>
      <c r="J9" s="100"/>
      <c r="K9" s="100"/>
      <c r="L9" s="89"/>
      <c r="M9" s="64">
        <f>L7</f>
        <v>0</v>
      </c>
    </row>
    <row r="10" spans="1:13" s="43" customFormat="1" ht="24.75" customHeight="1">
      <c r="A10" s="49"/>
      <c r="B10" s="38"/>
      <c r="C10" s="39"/>
      <c r="D10" s="39"/>
      <c r="E10" s="39"/>
      <c r="F10" s="39"/>
      <c r="G10" s="50"/>
      <c r="H10" s="50"/>
      <c r="I10" s="90" t="s">
        <v>13</v>
      </c>
      <c r="J10" s="91"/>
      <c r="K10" s="91"/>
      <c r="L10" s="92"/>
      <c r="M10" s="62">
        <f>M8+M9</f>
        <v>0</v>
      </c>
    </row>
    <row r="11" ht="12.75">
      <c r="B11" s="16" t="s">
        <v>15</v>
      </c>
    </row>
    <row r="12" ht="12.75">
      <c r="B12" s="16" t="s">
        <v>16</v>
      </c>
    </row>
    <row r="13" ht="12.75">
      <c r="B13" s="16" t="s">
        <v>17</v>
      </c>
    </row>
    <row r="14" spans="1:11" s="1" customFormat="1" ht="12.75">
      <c r="A14" s="49"/>
      <c r="B14" s="38"/>
      <c r="C14" s="39"/>
      <c r="D14" s="39"/>
      <c r="E14" s="39"/>
      <c r="F14" s="39"/>
      <c r="G14" s="50"/>
      <c r="H14" s="50"/>
      <c r="I14" s="50"/>
      <c r="J14" s="42"/>
      <c r="K14" s="42"/>
    </row>
    <row r="17" spans="1:11" s="43" customFormat="1" ht="12">
      <c r="A17" s="49"/>
      <c r="B17" s="38"/>
      <c r="C17" s="39"/>
      <c r="D17" s="39"/>
      <c r="E17" s="39"/>
      <c r="F17" s="39"/>
      <c r="G17" s="50"/>
      <c r="H17" s="50"/>
      <c r="I17" s="50"/>
      <c r="J17" s="42"/>
      <c r="K17" s="42"/>
    </row>
    <row r="21" spans="1:11" s="1" customFormat="1" ht="12.75">
      <c r="A21" s="49"/>
      <c r="B21" s="38"/>
      <c r="C21" s="39"/>
      <c r="D21" s="39"/>
      <c r="E21" s="39"/>
      <c r="F21" s="39"/>
      <c r="G21" s="50"/>
      <c r="H21" s="50"/>
      <c r="I21" s="50"/>
      <c r="J21" s="42"/>
      <c r="K21" s="42"/>
    </row>
    <row r="24" spans="1:11" s="43" customFormat="1" ht="12">
      <c r="A24" s="49"/>
      <c r="B24" s="38"/>
      <c r="C24" s="39"/>
      <c r="D24" s="39"/>
      <c r="E24" s="39"/>
      <c r="F24" s="39"/>
      <c r="G24" s="50"/>
      <c r="H24" s="50"/>
      <c r="I24" s="50"/>
      <c r="J24" s="42"/>
      <c r="K24" s="42"/>
    </row>
    <row r="30" spans="1:11" s="1" customFormat="1" ht="12.75">
      <c r="A30" s="49"/>
      <c r="B30" s="38"/>
      <c r="C30" s="39"/>
      <c r="D30" s="39"/>
      <c r="E30" s="39"/>
      <c r="F30" s="39"/>
      <c r="G30" s="50"/>
      <c r="H30" s="50"/>
      <c r="I30" s="50"/>
      <c r="J30" s="42"/>
      <c r="K30" s="42"/>
    </row>
    <row r="33" spans="1:11" s="43" customFormat="1" ht="12">
      <c r="A33" s="49"/>
      <c r="B33" s="38"/>
      <c r="C33" s="39"/>
      <c r="D33" s="39"/>
      <c r="E33" s="39"/>
      <c r="F33" s="39"/>
      <c r="G33" s="50"/>
      <c r="H33" s="50"/>
      <c r="I33" s="50"/>
      <c r="J33" s="42"/>
      <c r="K33" s="42"/>
    </row>
    <row r="37" spans="1:11" s="1" customFormat="1" ht="12.75">
      <c r="A37" s="49"/>
      <c r="B37" s="38"/>
      <c r="C37" s="39"/>
      <c r="D37" s="39"/>
      <c r="E37" s="39"/>
      <c r="F37" s="39"/>
      <c r="G37" s="50"/>
      <c r="H37" s="50"/>
      <c r="I37" s="50"/>
      <c r="J37" s="42"/>
      <c r="K37" s="42"/>
    </row>
    <row r="45" spans="1:11" s="1" customFormat="1" ht="12.75">
      <c r="A45" s="49"/>
      <c r="B45" s="38"/>
      <c r="C45" s="39"/>
      <c r="D45" s="39"/>
      <c r="E45" s="39"/>
      <c r="F45" s="39"/>
      <c r="G45" s="50"/>
      <c r="H45" s="50"/>
      <c r="I45" s="50"/>
      <c r="J45" s="42"/>
      <c r="K45" s="42"/>
    </row>
    <row r="51" spans="1:11" s="1" customFormat="1" ht="12.75">
      <c r="A51" s="49"/>
      <c r="B51" s="38"/>
      <c r="C51" s="39"/>
      <c r="D51" s="39"/>
      <c r="E51" s="39"/>
      <c r="F51" s="39"/>
      <c r="G51" s="50"/>
      <c r="H51" s="50"/>
      <c r="I51" s="50"/>
      <c r="J51" s="42"/>
      <c r="K51" s="42"/>
    </row>
  </sheetData>
  <sheetProtection/>
  <mergeCells count="3">
    <mergeCell ref="I8:L8"/>
    <mergeCell ref="I9:L9"/>
    <mergeCell ref="I10:L10"/>
  </mergeCells>
  <printOptions/>
  <pageMargins left="0.75" right="0.75" top="1" bottom="1" header="0.5" footer="0.5"/>
  <pageSetup horizontalDpi="300" verticalDpi="3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M53"/>
  <sheetViews>
    <sheetView workbookViewId="0" topLeftCell="A1">
      <selection activeCell="D21" sqref="D21"/>
    </sheetView>
  </sheetViews>
  <sheetFormatPr defaultColWidth="11.57421875" defaultRowHeight="12.75"/>
  <cols>
    <col min="1" max="1" width="3.28125" style="49" customWidth="1"/>
    <col min="2" max="2" width="25.57421875" style="38" customWidth="1"/>
    <col min="3" max="3" width="11.8515625" style="39" customWidth="1"/>
    <col min="4" max="4" width="12.140625" style="39" customWidth="1"/>
    <col min="5" max="5" width="7.7109375" style="39" customWidth="1"/>
    <col min="6" max="6" width="7.421875" style="39" customWidth="1"/>
    <col min="7" max="7" width="10.57421875" style="50" customWidth="1"/>
    <col min="8" max="8" width="6.421875" style="50" customWidth="1"/>
    <col min="9" max="9" width="7.140625" style="50" customWidth="1"/>
    <col min="10" max="10" width="10.7109375" style="42" customWidth="1"/>
    <col min="11" max="11" width="9.7109375" style="42" customWidth="1"/>
    <col min="12" max="12" width="8.00390625" style="48" customWidth="1"/>
    <col min="13" max="13" width="10.421875" style="48" customWidth="1"/>
    <col min="14" max="16384" width="11.57421875" style="48" customWidth="1"/>
  </cols>
  <sheetData>
    <row r="2" spans="1:11" s="6" customFormat="1" ht="12.75">
      <c r="A2" s="2"/>
      <c r="B2" s="3"/>
      <c r="C2" s="78" t="s">
        <v>71</v>
      </c>
      <c r="D2" s="4"/>
      <c r="E2" s="4"/>
      <c r="F2" s="4"/>
      <c r="G2" s="5"/>
      <c r="H2" s="5"/>
      <c r="I2" s="5"/>
      <c r="J2" s="12"/>
      <c r="K2" s="12" t="s">
        <v>54</v>
      </c>
    </row>
    <row r="3" spans="1:11" s="6" customFormat="1" ht="12.75">
      <c r="A3" s="2"/>
      <c r="B3" s="3"/>
      <c r="C3" s="78"/>
      <c r="D3" s="4"/>
      <c r="E3" s="4"/>
      <c r="F3" s="4"/>
      <c r="G3" s="5"/>
      <c r="H3" s="5"/>
      <c r="I3" s="5"/>
      <c r="J3" s="12"/>
      <c r="K3" s="12"/>
    </row>
    <row r="4" spans="1:11" s="85" customFormat="1" ht="12.75">
      <c r="A4" s="82"/>
      <c r="B4" s="82" t="s">
        <v>56</v>
      </c>
      <c r="C4" s="78"/>
      <c r="D4" s="78"/>
      <c r="E4" s="83"/>
      <c r="F4" s="83"/>
      <c r="G4" s="84"/>
      <c r="H4" s="84"/>
      <c r="I4" s="84"/>
      <c r="J4" s="80"/>
      <c r="K4" s="80"/>
    </row>
    <row r="5" spans="1:11" s="85" customFormat="1" ht="12.75">
      <c r="A5" s="86"/>
      <c r="B5" s="86"/>
      <c r="C5" s="78"/>
      <c r="D5" s="78"/>
      <c r="E5" s="83"/>
      <c r="F5" s="83"/>
      <c r="G5" s="84"/>
      <c r="H5" s="84"/>
      <c r="I5" s="84"/>
      <c r="J5" s="80"/>
      <c r="K5" s="80"/>
    </row>
    <row r="6" spans="1:13" s="43" customFormat="1" ht="38.25">
      <c r="A6" s="51" t="s">
        <v>0</v>
      </c>
      <c r="B6" s="51" t="s">
        <v>1</v>
      </c>
      <c r="C6" s="52" t="s">
        <v>12</v>
      </c>
      <c r="D6" s="59" t="s">
        <v>60</v>
      </c>
      <c r="E6" s="51" t="s">
        <v>11</v>
      </c>
      <c r="F6" s="53" t="s">
        <v>2</v>
      </c>
      <c r="G6" s="54" t="s">
        <v>14</v>
      </c>
      <c r="H6" s="51" t="s">
        <v>3</v>
      </c>
      <c r="I6" s="51" t="s">
        <v>4</v>
      </c>
      <c r="J6" s="51" t="s">
        <v>5</v>
      </c>
      <c r="K6" s="51" t="s">
        <v>6</v>
      </c>
      <c r="L6" s="52" t="s">
        <v>7</v>
      </c>
      <c r="M6" s="51" t="s">
        <v>8</v>
      </c>
    </row>
    <row r="7" spans="1:13" ht="41.25" customHeight="1">
      <c r="A7" s="24">
        <v>1</v>
      </c>
      <c r="B7" s="65" t="s">
        <v>57</v>
      </c>
      <c r="C7" s="24"/>
      <c r="D7" s="67"/>
      <c r="E7" s="14" t="s">
        <v>21</v>
      </c>
      <c r="F7" s="115">
        <v>26</v>
      </c>
      <c r="G7" s="46"/>
      <c r="H7" s="47">
        <v>0.08</v>
      </c>
      <c r="I7" s="101">
        <f>G7*H7</f>
        <v>0</v>
      </c>
      <c r="J7" s="101">
        <f>G7+I7</f>
        <v>0</v>
      </c>
      <c r="K7" s="101">
        <f>F7*G7</f>
        <v>0</v>
      </c>
      <c r="L7" s="101">
        <f>K7*H7</f>
        <v>0</v>
      </c>
      <c r="M7" s="101">
        <f>K7+L7</f>
        <v>0</v>
      </c>
    </row>
    <row r="8" spans="1:13" ht="39.75" customHeight="1">
      <c r="A8" s="24">
        <v>2</v>
      </c>
      <c r="B8" s="65" t="s">
        <v>58</v>
      </c>
      <c r="C8" s="24"/>
      <c r="D8" s="66"/>
      <c r="E8" s="14" t="s">
        <v>21</v>
      </c>
      <c r="F8" s="116">
        <v>50</v>
      </c>
      <c r="G8" s="46"/>
      <c r="H8" s="47">
        <v>0.08</v>
      </c>
      <c r="I8" s="101">
        <f>G8*H8</f>
        <v>0</v>
      </c>
      <c r="J8" s="101">
        <f>G8+I8</f>
        <v>0</v>
      </c>
      <c r="K8" s="101">
        <f>F8*G8</f>
        <v>0</v>
      </c>
      <c r="L8" s="101">
        <f>K8*H8</f>
        <v>0</v>
      </c>
      <c r="M8" s="101">
        <f>K8+L8</f>
        <v>0</v>
      </c>
    </row>
    <row r="9" spans="1:13" ht="50.25" customHeight="1">
      <c r="A9" s="24">
        <v>3</v>
      </c>
      <c r="B9" s="65" t="s">
        <v>59</v>
      </c>
      <c r="C9" s="24"/>
      <c r="D9" s="45"/>
      <c r="E9" s="14" t="s">
        <v>21</v>
      </c>
      <c r="F9" s="70">
        <v>32</v>
      </c>
      <c r="G9" s="46"/>
      <c r="H9" s="47">
        <v>0.08</v>
      </c>
      <c r="I9" s="101">
        <f>G9*H9</f>
        <v>0</v>
      </c>
      <c r="J9" s="101">
        <f>G9+I9</f>
        <v>0</v>
      </c>
      <c r="K9" s="101">
        <f>F9*G9</f>
        <v>0</v>
      </c>
      <c r="L9" s="101">
        <f>K9*H9</f>
        <v>0</v>
      </c>
      <c r="M9" s="101">
        <f>K9+L9</f>
        <v>0</v>
      </c>
    </row>
    <row r="10" spans="9:13" ht="15">
      <c r="I10" s="99" t="s">
        <v>9</v>
      </c>
      <c r="J10" s="100"/>
      <c r="K10" s="100"/>
      <c r="L10" s="89"/>
      <c r="M10" s="63">
        <f>SUM(K7:K9)</f>
        <v>0</v>
      </c>
    </row>
    <row r="11" spans="2:13" ht="15">
      <c r="B11" s="102" t="s">
        <v>72</v>
      </c>
      <c r="I11" s="99" t="s">
        <v>10</v>
      </c>
      <c r="J11" s="100"/>
      <c r="K11" s="100"/>
      <c r="L11" s="89"/>
      <c r="M11" s="64">
        <f>SUM(L7:L9)</f>
        <v>0</v>
      </c>
    </row>
    <row r="12" spans="1:13" s="43" customFormat="1" ht="24.75" customHeight="1">
      <c r="A12" s="49"/>
      <c r="B12" s="38"/>
      <c r="C12" s="39"/>
      <c r="D12" s="39"/>
      <c r="E12" s="39"/>
      <c r="F12" s="39"/>
      <c r="G12" s="50"/>
      <c r="H12" s="50"/>
      <c r="I12" s="90" t="s">
        <v>13</v>
      </c>
      <c r="J12" s="91"/>
      <c r="K12" s="91"/>
      <c r="L12" s="92"/>
      <c r="M12" s="62">
        <f>M10+M11</f>
        <v>0</v>
      </c>
    </row>
    <row r="13" ht="12.75">
      <c r="B13" s="16" t="s">
        <v>15</v>
      </c>
    </row>
    <row r="14" ht="12.75">
      <c r="B14" s="16" t="s">
        <v>16</v>
      </c>
    </row>
    <row r="15" ht="12.75">
      <c r="B15" s="16" t="s">
        <v>17</v>
      </c>
    </row>
    <row r="16" spans="1:11" s="1" customFormat="1" ht="12.75">
      <c r="A16" s="49"/>
      <c r="B16" s="38"/>
      <c r="C16" s="39"/>
      <c r="D16" s="39"/>
      <c r="E16" s="39"/>
      <c r="F16" s="39"/>
      <c r="G16" s="50"/>
      <c r="H16" s="50"/>
      <c r="I16" s="50"/>
      <c r="J16" s="42"/>
      <c r="K16" s="42"/>
    </row>
    <row r="19" spans="1:11" s="43" customFormat="1" ht="12">
      <c r="A19" s="49"/>
      <c r="B19" s="38"/>
      <c r="C19" s="39"/>
      <c r="D19" s="39"/>
      <c r="E19" s="39"/>
      <c r="F19" s="39"/>
      <c r="G19" s="50"/>
      <c r="H19" s="50"/>
      <c r="I19" s="50"/>
      <c r="J19" s="42"/>
      <c r="K19" s="42"/>
    </row>
    <row r="23" spans="1:11" s="1" customFormat="1" ht="12.75">
      <c r="A23" s="49"/>
      <c r="B23" s="38"/>
      <c r="C23" s="39"/>
      <c r="D23" s="39"/>
      <c r="E23" s="39"/>
      <c r="F23" s="39"/>
      <c r="G23" s="50"/>
      <c r="H23" s="50"/>
      <c r="I23" s="50"/>
      <c r="J23" s="42"/>
      <c r="K23" s="42"/>
    </row>
    <row r="26" spans="1:11" s="43" customFormat="1" ht="12">
      <c r="A26" s="49"/>
      <c r="B26" s="38"/>
      <c r="C26" s="39"/>
      <c r="D26" s="39"/>
      <c r="E26" s="39"/>
      <c r="F26" s="39"/>
      <c r="G26" s="50"/>
      <c r="H26" s="50"/>
      <c r="I26" s="50"/>
      <c r="J26" s="42"/>
      <c r="K26" s="42"/>
    </row>
    <row r="32" spans="1:11" s="1" customFormat="1" ht="12.75">
      <c r="A32" s="49"/>
      <c r="B32" s="38"/>
      <c r="C32" s="39"/>
      <c r="D32" s="39"/>
      <c r="E32" s="39"/>
      <c r="F32" s="39"/>
      <c r="G32" s="50"/>
      <c r="H32" s="50"/>
      <c r="I32" s="50"/>
      <c r="J32" s="42"/>
      <c r="K32" s="42"/>
    </row>
    <row r="35" spans="1:11" s="43" customFormat="1" ht="12">
      <c r="A35" s="49"/>
      <c r="B35" s="38"/>
      <c r="C35" s="39"/>
      <c r="D35" s="39"/>
      <c r="E35" s="39"/>
      <c r="F35" s="39"/>
      <c r="G35" s="50"/>
      <c r="H35" s="50"/>
      <c r="I35" s="50"/>
      <c r="J35" s="42"/>
      <c r="K35" s="42"/>
    </row>
    <row r="39" spans="1:11" s="1" customFormat="1" ht="12.75">
      <c r="A39" s="49"/>
      <c r="B39" s="38"/>
      <c r="C39" s="39"/>
      <c r="D39" s="39"/>
      <c r="E39" s="39"/>
      <c r="F39" s="39"/>
      <c r="G39" s="50"/>
      <c r="H39" s="50"/>
      <c r="I39" s="50"/>
      <c r="J39" s="42"/>
      <c r="K39" s="42"/>
    </row>
    <row r="47" spans="1:11" s="1" customFormat="1" ht="12.75">
      <c r="A47" s="49"/>
      <c r="B47" s="38"/>
      <c r="C47" s="39"/>
      <c r="D47" s="39"/>
      <c r="E47" s="39"/>
      <c r="F47" s="39"/>
      <c r="G47" s="50"/>
      <c r="H47" s="50"/>
      <c r="I47" s="50"/>
      <c r="J47" s="42"/>
      <c r="K47" s="42"/>
    </row>
    <row r="53" spans="1:11" s="1" customFormat="1" ht="12.75">
      <c r="A53" s="49"/>
      <c r="B53" s="38"/>
      <c r="C53" s="39"/>
      <c r="D53" s="39"/>
      <c r="E53" s="39"/>
      <c r="F53" s="39"/>
      <c r="G53" s="50"/>
      <c r="H53" s="50"/>
      <c r="I53" s="50"/>
      <c r="J53" s="42"/>
      <c r="K53" s="42"/>
    </row>
  </sheetData>
  <mergeCells count="3">
    <mergeCell ref="I10:L10"/>
    <mergeCell ref="I11:L11"/>
    <mergeCell ref="I12:L1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ZP1</dc:creator>
  <cp:keywords/>
  <dc:description/>
  <cp:lastModifiedBy>KKOT</cp:lastModifiedBy>
  <cp:lastPrinted>2018-01-09T07:34:28Z</cp:lastPrinted>
  <dcterms:created xsi:type="dcterms:W3CDTF">2012-06-27T07:39:50Z</dcterms:created>
  <dcterms:modified xsi:type="dcterms:W3CDTF">2018-01-09T07:36:35Z</dcterms:modified>
  <cp:category/>
  <cp:version/>
  <cp:contentType/>
  <cp:contentStatus/>
</cp:coreProperties>
</file>