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firstSheet="2" activeTab="7"/>
  </bookViews>
  <sheets>
    <sheet name="Pakiet nr 23" sheetId="1" r:id="rId1"/>
    <sheet name="Pakiet nr 44" sheetId="2" r:id="rId2"/>
    <sheet name="Pakiet nr 45" sheetId="3" r:id="rId3"/>
    <sheet name="Pakiet nr 56" sheetId="4" r:id="rId4"/>
    <sheet name="Pakiet nr 76" sheetId="5" r:id="rId5"/>
    <sheet name="Pakiet nr 87" sheetId="6" r:id="rId6"/>
    <sheet name="Pakiet nr 97" sheetId="7" r:id="rId7"/>
    <sheet name="Pakiet nr 102" sheetId="8" r:id="rId8"/>
    <sheet name="Arkusz10" sheetId="9" r:id="rId9"/>
  </sheets>
  <definedNames/>
  <calcPr fullCalcOnLoad="1"/>
</workbook>
</file>

<file path=xl/sharedStrings.xml><?xml version="1.0" encoding="utf-8"?>
<sst xmlns="http://schemas.openxmlformats.org/spreadsheetml/2006/main" count="248" uniqueCount="75">
  <si>
    <t>SZM/DZ/340/01/2021</t>
  </si>
  <si>
    <t>Załącznik nr 5 do SIWZ</t>
  </si>
  <si>
    <t xml:space="preserve">Pakiet nr 23 - Rurka tracheostomijna z regulowanym położeniem kołnierza </t>
  </si>
  <si>
    <t>Poz.</t>
  </si>
  <si>
    <t>Nazwa sprzętu</t>
  </si>
  <si>
    <t>Producent</t>
  </si>
  <si>
    <t>Nr katalogowy asortymentu</t>
  </si>
  <si>
    <t xml:space="preserve">  j.m.</t>
  </si>
  <si>
    <t>Zapotrzebowanie śr/rok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</si>
  <si>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</si>
  <si>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</si>
  <si>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</si>
  <si>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</si>
  <si>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</si>
  <si>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</si>
  <si>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</si>
  <si>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 xml:space="preserve">                   Rurka tracheostomijna z regulowanym położeniem kołnierza </t>
  </si>
  <si>
    <t>Nr 7,0</t>
  </si>
  <si>
    <t>szt.</t>
  </si>
  <si>
    <t>Nr 8,0</t>
  </si>
  <si>
    <t>Nr 9,0</t>
  </si>
  <si>
    <t>Rurka tracheostomijna z regulowanym położeniem kołnierza  i mankietem , zbrojona</t>
  </si>
  <si>
    <t>Nr 6,0</t>
  </si>
  <si>
    <t>Rurka tracheostomijna zodsysaniem znad mankietu</t>
  </si>
  <si>
    <t>Nr 6,5</t>
  </si>
  <si>
    <t>Nt 7,5</t>
  </si>
  <si>
    <t xml:space="preserve">                   Rurka tracheostomijna z regulowanym szyldem</t>
  </si>
  <si>
    <t>WARTOŚĆ OGÓLNA NETTO</t>
  </si>
  <si>
    <t xml:space="preserve">Kwota podatku </t>
  </si>
  <si>
    <t>Przedmiot zamówienia zgodny z opisem w Załączniku nr 1 do SIWZ.</t>
  </si>
  <si>
    <r>
      <rPr>
        <b/>
        <sz val="9"/>
        <color indexed="8"/>
        <rFont val="Calibri"/>
        <family val="2"/>
      </rPr>
      <t>WARTOŚĆ OGÓLNA BRUTTO</t>
    </r>
    <r>
      <rPr>
        <sz val="9"/>
        <color indexed="8"/>
        <rFont val="Calibri"/>
        <family val="2"/>
      </rPr>
      <t xml:space="preserve"> (wartość ogólna netto + kwota podatku )</t>
    </r>
  </si>
  <si>
    <t>Pakiet nr 44 - Ustniki do endoskopii</t>
  </si>
  <si>
    <t>Ustniki do endoskopii, jednorazowe z gumką</t>
  </si>
  <si>
    <r>
      <rPr>
        <b/>
        <sz val="9"/>
        <color indexed="8"/>
        <rFont val="Calibri"/>
        <family val="2"/>
      </rPr>
      <t>WARTOŚĆ OGÓLNA BRUTTO</t>
    </r>
    <r>
      <rPr>
        <sz val="9"/>
        <rFont val="Arial"/>
        <family val="2"/>
      </rPr>
      <t xml:space="preserve"> </t>
    </r>
    <r>
      <rPr>
        <sz val="9"/>
        <color indexed="8"/>
        <rFont val="Calibri"/>
        <family val="2"/>
      </rPr>
      <t>(wartość ogólna netto + kwota podatku )</t>
    </r>
  </si>
  <si>
    <t>Pakiet nr 45 - Szczotki do czyszczenia kanałów endoskopu</t>
  </si>
  <si>
    <t>Szczotki do czyszczenia kanałów endoskopu jednorazowe. Średnica kanału 2,8 mm</t>
  </si>
  <si>
    <r>
      <t>WARTOŚĆ OGÓLNA BRUTTO</t>
    </r>
    <r>
      <rPr>
        <sz val="10"/>
        <rFont val="Calibri"/>
        <family val="2"/>
      </rPr>
      <t xml:space="preserve"> </t>
    </r>
    <r>
      <rPr>
        <sz val="10"/>
        <color indexed="8"/>
        <rFont val="Calibri"/>
        <family val="2"/>
      </rPr>
      <t>(wartość ogólna netto + kwota podatku )</t>
    </r>
  </si>
  <si>
    <t>Pakiet nr 56 - Płyn, oliwka, patyczki i pampersy</t>
  </si>
  <si>
    <t>j.m</t>
  </si>
  <si>
    <t>Płyn do mycia Noworodków 300 ml (np. typu Johnson lub równoważny)</t>
  </si>
  <si>
    <t xml:space="preserve">Patyczki higieniczne do uszu </t>
  </si>
  <si>
    <t>Szt.</t>
  </si>
  <si>
    <t>Pampersy dla noworodków od 2÷5 kg</t>
  </si>
  <si>
    <t>Pielucho majtki dla dorosłych rozmiar L, XL</t>
  </si>
  <si>
    <t>Chusteczki pielęgnacyjne dla noworodków</t>
  </si>
  <si>
    <t>Pakiet nr 76 -  Jednorazowe staplery okrężne i  jednorazowe staplery liniowe z nożem</t>
  </si>
  <si>
    <t>Stapler jednorazowy okrężny zakrzywiony z kontrolowanym dociskiem tkanki od 1mm do 2,5mm; rozmiar 25-26 / 29-30 / 33-34</t>
  </si>
  <si>
    <t>Stapler jednorazowy okrężny zakrzywiony z kontrolowanym dociskiem tkanki od 1mm do 2,5mm; rozmiar 25,5 / 29,5 / 33,5</t>
  </si>
  <si>
    <t>Stapler liniowy z nożem w korpusie j.uż. o efektywnej długości lini cięcia 53 mm i 73 mm oraz lini szycia : 57 mm i 77 mm.</t>
  </si>
  <si>
    <t>Stapler liniowy rozm.55mm</t>
  </si>
  <si>
    <t>Stapler liniowy rozm.75mm</t>
  </si>
  <si>
    <t>Ładunek jedn. do poz. 2 - rozm. 55mm</t>
  </si>
  <si>
    <t>Ładunek jedn. do poz. 3 - rozm. 75mm</t>
  </si>
  <si>
    <t>Pakiet nr 87 -  Przyrząd przelewowy</t>
  </si>
  <si>
    <t>Nr kat</t>
  </si>
  <si>
    <t xml:space="preserve">Przyrząd przelewowy do mieszania płynów z portami Typu – Transofix  </t>
  </si>
  <si>
    <t>Pakiet nr 97 - Podkłady jednorazowe chłonne</t>
  </si>
  <si>
    <t>Nr Kat.</t>
  </si>
  <si>
    <t>Podkład jednorazowy chłonny  Rozmiary: 45 x 61cm (Rozmiar +/- 10%)</t>
  </si>
  <si>
    <t>Podkład jednorazowy chłonny Rozmiary: 61 x 91cm (Rozmiar +/- 10%)</t>
  </si>
  <si>
    <t>Podkład jednorazowy chłonny Rozmiary: 25 x 40 (Rozmiar +/- 10%)</t>
  </si>
  <si>
    <t>Przedmiot zamówienia zgodny z opisem w Zał. nr 1 do SIWZ.</t>
  </si>
  <si>
    <r>
      <t>WARTOŚĆ OGÓLNA BRUTTO</t>
    </r>
    <r>
      <rPr>
        <sz val="10"/>
        <color indexed="8"/>
        <rFont val="Calibri"/>
        <family val="2"/>
      </rPr>
      <t xml:space="preserve"> (wartość ogólna netto + kwota podatku )</t>
    </r>
  </si>
  <si>
    <t>Pakiet nr 102 -Strzykawki, przyrządy do przetoczeń, przedłużacz do pomp - światłoczułe</t>
  </si>
  <si>
    <t xml:space="preserve">Strzykawki bursztynowe 50-60ml </t>
  </si>
  <si>
    <t xml:space="preserve">Przedłużacz do pomp </t>
  </si>
  <si>
    <t xml:space="preserve">Przyrząd do przetaczania płynów infuzyjnych światłoczuły </t>
  </si>
  <si>
    <t xml:space="preserve">Worek do ochrony leków światłoczułych  </t>
  </si>
  <si>
    <t>a</t>
  </si>
  <si>
    <t>Rozmiar: 100-250ml</t>
  </si>
  <si>
    <t>b</t>
  </si>
  <si>
    <t>Rozmiar: 500-1000ml</t>
  </si>
  <si>
    <t>c</t>
  </si>
  <si>
    <t>Rozmiar: 3000ml</t>
  </si>
  <si>
    <t>Przedmiot zamówienia zgodny z opisem w Zał. nr 1 do SWZ.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</si>
</sst>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"/>
    <numFmt numFmtId="167" formatCode="_-* #,##0.00_-;\-* #,##0.00_-;_-* \-??_-;_-@_-"/>
    <numFmt numFmtId="168" formatCode="#,##0.00\ &quot;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Times New Roman"/>
      <family val="1"/>
    </font>
    <font>
      <sz val="9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66" fontId="20" fillId="0" borderId="10" xfId="42" applyNumberFormat="1" applyFont="1" applyFill="1" applyBorder="1" applyAlignment="1" applyProtection="1">
      <alignment horizontal="center" vertical="center" wrapText="1"/>
      <protection/>
    </xf>
    <xf numFmtId="9" fontId="21" fillId="0" borderId="10" xfId="0" applyNumberFormat="1" applyFont="1" applyFill="1" applyBorder="1" applyAlignment="1">
      <alignment horizontal="center" vertical="center"/>
    </xf>
    <xf numFmtId="164" fontId="20" fillId="0" borderId="10" xfId="42" applyNumberFormat="1" applyFont="1" applyFill="1" applyBorder="1" applyAlignment="1" applyProtection="1">
      <alignment horizontal="center" vertical="center" wrapText="1"/>
      <protection/>
    </xf>
    <xf numFmtId="164" fontId="21" fillId="0" borderId="10" xfId="42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164" fontId="26" fillId="0" borderId="10" xfId="42" applyNumberFormat="1" applyFont="1" applyFill="1" applyBorder="1" applyAlignment="1" applyProtection="1">
      <alignment horizontal="center" vertical="center" wrapText="1"/>
      <protection/>
    </xf>
    <xf numFmtId="9" fontId="27" fillId="0" borderId="10" xfId="0" applyNumberFormat="1" applyFont="1" applyFill="1" applyBorder="1" applyAlignment="1">
      <alignment horizontal="center" vertical="center"/>
    </xf>
    <xf numFmtId="164" fontId="27" fillId="0" borderId="10" xfId="42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4" fontId="31" fillId="0" borderId="10" xfId="44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vertical="center" wrapText="1"/>
    </xf>
    <xf numFmtId="166" fontId="32" fillId="0" borderId="10" xfId="0" applyNumberFormat="1" applyFont="1" applyFill="1" applyBorder="1" applyAlignment="1">
      <alignment horizontal="center" vertical="center"/>
    </xf>
    <xf numFmtId="166" fontId="31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64" fontId="22" fillId="0" borderId="16" xfId="0" applyNumberFormat="1" applyFont="1" applyFill="1" applyBorder="1" applyAlignment="1">
      <alignment horizontal="center" vertical="center"/>
    </xf>
    <xf numFmtId="166" fontId="22" fillId="0" borderId="13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166" fontId="22" fillId="0" borderId="0" xfId="42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64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vertical="center" wrapText="1"/>
    </xf>
    <xf numFmtId="164" fontId="26" fillId="0" borderId="14" xfId="46" applyNumberFormat="1" applyFont="1" applyFill="1" applyBorder="1" applyAlignment="1">
      <alignment horizontal="center" vertical="center" wrapText="1"/>
    </xf>
    <xf numFmtId="9" fontId="27" fillId="0" borderId="14" xfId="0" applyNumberFormat="1" applyFont="1" applyFill="1" applyBorder="1" applyAlignment="1">
      <alignment horizontal="center" vertical="center"/>
    </xf>
    <xf numFmtId="44" fontId="26" fillId="0" borderId="14" xfId="46" applyNumberFormat="1" applyFont="1" applyFill="1" applyBorder="1" applyAlignment="1">
      <alignment horizontal="center" vertical="center" wrapText="1"/>
    </xf>
    <xf numFmtId="44" fontId="27" fillId="0" borderId="14" xfId="46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4" fontId="27" fillId="0" borderId="0" xfId="0" applyNumberFormat="1" applyFont="1" applyFill="1" applyAlignment="1">
      <alignment horizontal="center" vertical="center" wrapText="1"/>
    </xf>
    <xf numFmtId="44" fontId="26" fillId="0" borderId="18" xfId="0" applyNumberFormat="1" applyFont="1" applyFill="1" applyBorder="1" applyAlignment="1">
      <alignment horizontal="center" vertical="center" wrapText="1"/>
    </xf>
    <xf numFmtId="44" fontId="26" fillId="0" borderId="1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4" fontId="27" fillId="0" borderId="20" xfId="46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/>
    </xf>
    <xf numFmtId="44" fontId="24" fillId="0" borderId="19" xfId="0" applyNumberFormat="1" applyFont="1" applyFill="1" applyBorder="1" applyAlignment="1">
      <alignment horizontal="center" vertical="center"/>
    </xf>
    <xf numFmtId="44" fontId="24" fillId="0" borderId="17" xfId="0" applyNumberFormat="1" applyFont="1" applyFill="1" applyBorder="1" applyAlignment="1">
      <alignment horizontal="center" vertical="center"/>
    </xf>
    <xf numFmtId="44" fontId="24" fillId="0" borderId="19" xfId="0" applyNumberFormat="1" applyFont="1" applyFill="1" applyBorder="1" applyAlignment="1">
      <alignment horizontal="center" vertical="center" wrapText="1"/>
    </xf>
    <xf numFmtId="44" fontId="24" fillId="0" borderId="17" xfId="0" applyNumberFormat="1" applyFont="1" applyFill="1" applyBorder="1" applyAlignment="1">
      <alignment horizontal="center" vertical="center" wrapText="1"/>
    </xf>
    <xf numFmtId="44" fontId="27" fillId="0" borderId="14" xfId="46" applyNumberFormat="1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64" fontId="26" fillId="0" borderId="14" xfId="45" applyNumberFormat="1" applyFont="1" applyFill="1" applyBorder="1" applyAlignment="1">
      <alignment horizontal="center" vertical="center" wrapText="1"/>
    </xf>
    <xf numFmtId="44" fontId="26" fillId="0" borderId="14" xfId="45" applyNumberFormat="1" applyFont="1" applyFill="1" applyBorder="1" applyAlignment="1">
      <alignment horizontal="center" vertical="center" wrapText="1"/>
    </xf>
    <xf numFmtId="44" fontId="27" fillId="0" borderId="14" xfId="45" applyNumberFormat="1" applyFont="1" applyFill="1" applyBorder="1" applyAlignment="1">
      <alignment horizontal="center" vertical="center"/>
    </xf>
    <xf numFmtId="168" fontId="27" fillId="0" borderId="14" xfId="45" applyNumberFormat="1" applyFont="1" applyFill="1" applyBorder="1" applyAlignment="1">
      <alignment horizontal="center" vertical="center"/>
    </xf>
    <xf numFmtId="168" fontId="26" fillId="0" borderId="14" xfId="45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/>
    </xf>
    <xf numFmtId="44" fontId="26" fillId="0" borderId="17" xfId="0" applyNumberFormat="1" applyFont="1" applyFill="1" applyBorder="1" applyAlignment="1">
      <alignment horizontal="center" vertical="center" wrapText="1"/>
    </xf>
    <xf numFmtId="44" fontId="27" fillId="0" borderId="14" xfId="45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2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39" sqref="G39"/>
    </sheetView>
  </sheetViews>
  <sheetFormatPr defaultColWidth="9.140625" defaultRowHeight="15"/>
  <cols>
    <col min="1" max="1" width="3.57421875" style="3" customWidth="1"/>
    <col min="2" max="2" width="20.421875" style="3" customWidth="1"/>
    <col min="3" max="3" width="9.7109375" style="3" customWidth="1"/>
    <col min="4" max="4" width="10.00390625" style="3" customWidth="1"/>
    <col min="5" max="5" width="6.8515625" style="3" customWidth="1"/>
    <col min="6" max="6" width="9.140625" style="3" customWidth="1"/>
    <col min="7" max="7" width="11.28125" style="3" customWidth="1"/>
    <col min="8" max="8" width="6.57421875" style="3" customWidth="1"/>
    <col min="9" max="9" width="8.8515625" style="3" customWidth="1"/>
    <col min="10" max="10" width="9.140625" style="3" customWidth="1"/>
    <col min="11" max="11" width="11.57421875" style="3" customWidth="1"/>
    <col min="12" max="12" width="10.28125" style="3" customWidth="1"/>
    <col min="13" max="13" width="14.00390625" style="3" customWidth="1"/>
    <col min="14" max="16384" width="9.140625" style="3" customWidth="1"/>
  </cols>
  <sheetData>
    <row r="2" spans="1:13" ht="12.75" customHeight="1">
      <c r="A2" s="1"/>
      <c r="B2" s="2" t="s">
        <v>0</v>
      </c>
      <c r="E2" s="4"/>
      <c r="F2" s="4"/>
      <c r="G2" s="4"/>
      <c r="H2" s="4"/>
      <c r="I2" s="4"/>
      <c r="J2" s="4"/>
      <c r="K2" s="4"/>
      <c r="L2" s="5" t="s">
        <v>1</v>
      </c>
      <c r="M2" s="4"/>
    </row>
    <row r="3" spans="1:13" ht="12">
      <c r="A3" s="1"/>
      <c r="B3" s="6"/>
      <c r="E3" s="4"/>
      <c r="F3" s="4"/>
      <c r="G3" s="4"/>
      <c r="H3" s="4"/>
      <c r="I3" s="4"/>
      <c r="J3" s="4"/>
      <c r="K3" s="4"/>
      <c r="L3" s="7"/>
      <c r="M3" s="4"/>
    </row>
    <row r="4" spans="1:13" s="11" customFormat="1" ht="12">
      <c r="A4" s="8" t="s">
        <v>2</v>
      </c>
      <c r="B4" s="8"/>
      <c r="C4" s="8"/>
      <c r="D4" s="8"/>
      <c r="E4" s="9"/>
      <c r="F4" s="9"/>
      <c r="G4" s="9"/>
      <c r="H4" s="9"/>
      <c r="I4" s="9"/>
      <c r="J4" s="9"/>
      <c r="K4" s="10"/>
      <c r="L4" s="10"/>
      <c r="M4" s="10"/>
    </row>
    <row r="7" spans="1:13" ht="36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</row>
    <row r="8" spans="1:13" ht="14.25" customHeight="1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">
      <c r="A9" s="15">
        <v>1</v>
      </c>
      <c r="B9" s="15" t="s">
        <v>17</v>
      </c>
      <c r="C9" s="16"/>
      <c r="D9" s="16"/>
      <c r="E9" s="15" t="s">
        <v>18</v>
      </c>
      <c r="F9" s="15">
        <v>4</v>
      </c>
      <c r="G9" s="17"/>
      <c r="H9" s="18">
        <v>0.08</v>
      </c>
      <c r="I9" s="19">
        <f>G9*H9</f>
        <v>0</v>
      </c>
      <c r="J9" s="19">
        <f>G9+I9</f>
        <v>0</v>
      </c>
      <c r="K9" s="20">
        <f>F9*G9</f>
        <v>0</v>
      </c>
      <c r="L9" s="19">
        <f>K9*H9</f>
        <v>0</v>
      </c>
      <c r="M9" s="19">
        <f>K9+L9</f>
        <v>0</v>
      </c>
    </row>
    <row r="10" spans="1:13" ht="12">
      <c r="A10" s="15">
        <v>2</v>
      </c>
      <c r="B10" s="15" t="s">
        <v>19</v>
      </c>
      <c r="C10" s="16"/>
      <c r="D10" s="16"/>
      <c r="E10" s="15" t="s">
        <v>18</v>
      </c>
      <c r="F10" s="15">
        <v>4</v>
      </c>
      <c r="G10" s="17"/>
      <c r="H10" s="18">
        <v>0.08</v>
      </c>
      <c r="I10" s="19">
        <f>G10*H10</f>
        <v>0</v>
      </c>
      <c r="J10" s="19">
        <f>G10+I10</f>
        <v>0</v>
      </c>
      <c r="K10" s="20">
        <f>F10*G10</f>
        <v>0</v>
      </c>
      <c r="L10" s="19">
        <f>K10*H10</f>
        <v>0</v>
      </c>
      <c r="M10" s="19">
        <f>K10+L10</f>
        <v>0</v>
      </c>
    </row>
    <row r="11" spans="1:13" ht="12">
      <c r="A11" s="15">
        <v>3</v>
      </c>
      <c r="B11" s="15" t="s">
        <v>20</v>
      </c>
      <c r="C11" s="16"/>
      <c r="D11" s="16"/>
      <c r="E11" s="15" t="s">
        <v>18</v>
      </c>
      <c r="F11" s="15">
        <v>4</v>
      </c>
      <c r="G11" s="17"/>
      <c r="H11" s="18">
        <v>0.08</v>
      </c>
      <c r="I11" s="19">
        <f>G11*H11</f>
        <v>0</v>
      </c>
      <c r="J11" s="19">
        <f>G11+I11</f>
        <v>0</v>
      </c>
      <c r="K11" s="20">
        <f>F11*G11</f>
        <v>0</v>
      </c>
      <c r="L11" s="19">
        <f>K11*H11</f>
        <v>0</v>
      </c>
      <c r="M11" s="19">
        <f>K11+L11</f>
        <v>0</v>
      </c>
    </row>
    <row r="12" spans="1:13" ht="14.25" customHeight="1">
      <c r="A12" s="21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">
      <c r="A13" s="15">
        <v>1</v>
      </c>
      <c r="B13" s="15" t="s">
        <v>22</v>
      </c>
      <c r="C13" s="16"/>
      <c r="D13" s="16"/>
      <c r="E13" s="15" t="s">
        <v>18</v>
      </c>
      <c r="F13" s="34">
        <v>5</v>
      </c>
      <c r="G13" s="17"/>
      <c r="H13" s="18">
        <v>0.08</v>
      </c>
      <c r="I13" s="19">
        <f>G13*H13</f>
        <v>0</v>
      </c>
      <c r="J13" s="19">
        <f>G13+I13</f>
        <v>0</v>
      </c>
      <c r="K13" s="20">
        <f>F13*G13</f>
        <v>0</v>
      </c>
      <c r="L13" s="19">
        <f>K13*H13</f>
        <v>0</v>
      </c>
      <c r="M13" s="19">
        <f>K13+L13</f>
        <v>0</v>
      </c>
    </row>
    <row r="14" spans="1:13" ht="12">
      <c r="A14" s="15">
        <v>2</v>
      </c>
      <c r="B14" s="15" t="s">
        <v>17</v>
      </c>
      <c r="C14" s="16"/>
      <c r="D14" s="16"/>
      <c r="E14" s="15" t="s">
        <v>18</v>
      </c>
      <c r="F14" s="34">
        <v>5</v>
      </c>
      <c r="G14" s="17"/>
      <c r="H14" s="18">
        <v>0.08</v>
      </c>
      <c r="I14" s="19">
        <f>G14*H14</f>
        <v>0</v>
      </c>
      <c r="J14" s="19">
        <f>G14+I14</f>
        <v>0</v>
      </c>
      <c r="K14" s="20">
        <f>F14*G14</f>
        <v>0</v>
      </c>
      <c r="L14" s="19">
        <f>K14*H14</f>
        <v>0</v>
      </c>
      <c r="M14" s="19">
        <f>K14+L14</f>
        <v>0</v>
      </c>
    </row>
    <row r="15" spans="1:13" ht="12">
      <c r="A15" s="15">
        <v>3</v>
      </c>
      <c r="B15" s="15" t="s">
        <v>19</v>
      </c>
      <c r="C15" s="16"/>
      <c r="D15" s="16"/>
      <c r="E15" s="15" t="s">
        <v>18</v>
      </c>
      <c r="F15" s="34">
        <v>5</v>
      </c>
      <c r="G15" s="17"/>
      <c r="H15" s="18">
        <v>0.08</v>
      </c>
      <c r="I15" s="19">
        <f>G15*H15</f>
        <v>0</v>
      </c>
      <c r="J15" s="19">
        <f>G15+I15</f>
        <v>0</v>
      </c>
      <c r="K15" s="20">
        <f>F15*G15</f>
        <v>0</v>
      </c>
      <c r="L15" s="19">
        <f>K15*H15</f>
        <v>0</v>
      </c>
      <c r="M15" s="19">
        <f>K15+L15</f>
        <v>0</v>
      </c>
    </row>
    <row r="16" spans="1:13" ht="12">
      <c r="A16" s="15">
        <v>4</v>
      </c>
      <c r="B16" s="15" t="s">
        <v>20</v>
      </c>
      <c r="C16" s="16"/>
      <c r="D16" s="16"/>
      <c r="E16" s="15" t="s">
        <v>18</v>
      </c>
      <c r="F16" s="34">
        <v>5</v>
      </c>
      <c r="G16" s="17"/>
      <c r="H16" s="18">
        <v>0.08</v>
      </c>
      <c r="I16" s="19">
        <f>G16*H16</f>
        <v>0</v>
      </c>
      <c r="J16" s="19">
        <f>G16+I16</f>
        <v>0</v>
      </c>
      <c r="K16" s="20">
        <f>F16*G16</f>
        <v>0</v>
      </c>
      <c r="L16" s="19">
        <f>K16*H16</f>
        <v>0</v>
      </c>
      <c r="M16" s="19">
        <f>K16+L16</f>
        <v>0</v>
      </c>
    </row>
    <row r="17" spans="1:13" ht="14.25" customHeight="1">
      <c r="A17" s="14" t="s">
        <v>23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5">
        <v>1</v>
      </c>
      <c r="B18" s="15" t="s">
        <v>24</v>
      </c>
      <c r="C18" s="16"/>
      <c r="D18" s="16"/>
      <c r="E18" s="15" t="s">
        <v>18</v>
      </c>
      <c r="F18" s="15">
        <v>5</v>
      </c>
      <c r="G18" s="17"/>
      <c r="H18" s="18">
        <v>0.08</v>
      </c>
      <c r="I18" s="19">
        <f>G18*H18</f>
        <v>0</v>
      </c>
      <c r="J18" s="19">
        <f>G18+I18</f>
        <v>0</v>
      </c>
      <c r="K18" s="20">
        <f>F18*G18</f>
        <v>0</v>
      </c>
      <c r="L18" s="19">
        <f>K18*H18</f>
        <v>0</v>
      </c>
      <c r="M18" s="19">
        <f>K18+L18</f>
        <v>0</v>
      </c>
    </row>
    <row r="19" spans="1:13" ht="12">
      <c r="A19" s="15">
        <v>2</v>
      </c>
      <c r="B19" s="15" t="s">
        <v>17</v>
      </c>
      <c r="C19" s="16"/>
      <c r="D19" s="16"/>
      <c r="E19" s="15" t="s">
        <v>18</v>
      </c>
      <c r="F19" s="15">
        <v>5</v>
      </c>
      <c r="G19" s="17"/>
      <c r="H19" s="18">
        <v>0.08</v>
      </c>
      <c r="I19" s="19">
        <f>G19*H19</f>
        <v>0</v>
      </c>
      <c r="J19" s="19">
        <f>G19+I19</f>
        <v>0</v>
      </c>
      <c r="K19" s="20">
        <f>F19*G19</f>
        <v>0</v>
      </c>
      <c r="L19" s="19">
        <f>K19*H19</f>
        <v>0</v>
      </c>
      <c r="M19" s="19">
        <f>K19+L19</f>
        <v>0</v>
      </c>
    </row>
    <row r="20" spans="1:13" ht="12">
      <c r="A20" s="15">
        <v>3</v>
      </c>
      <c r="B20" s="15" t="s">
        <v>25</v>
      </c>
      <c r="C20" s="16"/>
      <c r="D20" s="16"/>
      <c r="E20" s="15" t="s">
        <v>18</v>
      </c>
      <c r="F20" s="15">
        <v>5</v>
      </c>
      <c r="G20" s="17"/>
      <c r="H20" s="18">
        <v>0.08</v>
      </c>
      <c r="I20" s="19">
        <f>G20*H20</f>
        <v>0</v>
      </c>
      <c r="J20" s="19">
        <f>G20+I20</f>
        <v>0</v>
      </c>
      <c r="K20" s="20">
        <f>F20*G20</f>
        <v>0</v>
      </c>
      <c r="L20" s="19">
        <f>K20*H20</f>
        <v>0</v>
      </c>
      <c r="M20" s="19">
        <f>K20+L20</f>
        <v>0</v>
      </c>
    </row>
    <row r="21" spans="1:13" ht="12">
      <c r="A21" s="15">
        <v>4</v>
      </c>
      <c r="B21" s="15" t="s">
        <v>19</v>
      </c>
      <c r="C21" s="16"/>
      <c r="D21" s="16"/>
      <c r="E21" s="15" t="s">
        <v>18</v>
      </c>
      <c r="F21" s="15">
        <v>5</v>
      </c>
      <c r="G21" s="17"/>
      <c r="H21" s="18">
        <v>0.08</v>
      </c>
      <c r="I21" s="19">
        <f>G21*H21</f>
        <v>0</v>
      </c>
      <c r="J21" s="19">
        <f>G21+I21</f>
        <v>0</v>
      </c>
      <c r="K21" s="20">
        <f>F21*G21</f>
        <v>0</v>
      </c>
      <c r="L21" s="19">
        <f>K21*H21</f>
        <v>0</v>
      </c>
      <c r="M21" s="19">
        <f>K21+L21</f>
        <v>0</v>
      </c>
    </row>
    <row r="22" spans="1:13" ht="14.25" customHeight="1">
      <c r="A22" s="14" t="s">
        <v>26</v>
      </c>
      <c r="B22" s="2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23">
        <v>1</v>
      </c>
      <c r="B23" s="24" t="s">
        <v>22</v>
      </c>
      <c r="C23" s="25"/>
      <c r="D23" s="16"/>
      <c r="E23" s="15" t="s">
        <v>18</v>
      </c>
      <c r="F23" s="15">
        <v>5</v>
      </c>
      <c r="G23" s="17"/>
      <c r="H23" s="18">
        <v>0.08</v>
      </c>
      <c r="I23" s="19">
        <f aca="true" t="shared" si="0" ref="I23:I28">G23*H23</f>
        <v>0</v>
      </c>
      <c r="J23" s="19">
        <f aca="true" t="shared" si="1" ref="J23:J28">G23+I23</f>
        <v>0</v>
      </c>
      <c r="K23" s="20">
        <f aca="true" t="shared" si="2" ref="K23:K28">F23*G23</f>
        <v>0</v>
      </c>
      <c r="L23" s="19">
        <f aca="true" t="shared" si="3" ref="L23:L28">K23*H23</f>
        <v>0</v>
      </c>
      <c r="M23" s="19">
        <f aca="true" t="shared" si="4" ref="M23:M28">K23+L23</f>
        <v>0</v>
      </c>
    </row>
    <row r="24" spans="1:13" ht="12.75">
      <c r="A24" s="23"/>
      <c r="B24" s="24" t="s">
        <v>24</v>
      </c>
      <c r="C24" s="25"/>
      <c r="D24" s="16"/>
      <c r="E24" s="15" t="s">
        <v>18</v>
      </c>
      <c r="F24" s="15">
        <v>5</v>
      </c>
      <c r="G24" s="17"/>
      <c r="H24" s="18">
        <v>0.08</v>
      </c>
      <c r="I24" s="19">
        <f t="shared" si="0"/>
        <v>0</v>
      </c>
      <c r="J24" s="19">
        <f t="shared" si="1"/>
        <v>0</v>
      </c>
      <c r="K24" s="20">
        <f t="shared" si="2"/>
        <v>0</v>
      </c>
      <c r="L24" s="19">
        <f t="shared" si="3"/>
        <v>0</v>
      </c>
      <c r="M24" s="19">
        <f t="shared" si="4"/>
        <v>0</v>
      </c>
    </row>
    <row r="25" spans="1:13" ht="12.75">
      <c r="A25" s="23"/>
      <c r="B25" s="24" t="s">
        <v>17</v>
      </c>
      <c r="C25" s="25"/>
      <c r="D25" s="16"/>
      <c r="E25" s="15" t="s">
        <v>18</v>
      </c>
      <c r="F25" s="15">
        <v>5</v>
      </c>
      <c r="G25" s="17"/>
      <c r="H25" s="18">
        <v>0.08</v>
      </c>
      <c r="I25" s="19">
        <f t="shared" si="0"/>
        <v>0</v>
      </c>
      <c r="J25" s="19">
        <f t="shared" si="1"/>
        <v>0</v>
      </c>
      <c r="K25" s="20">
        <f t="shared" si="2"/>
        <v>0</v>
      </c>
      <c r="L25" s="19">
        <f t="shared" si="3"/>
        <v>0</v>
      </c>
      <c r="M25" s="19">
        <f t="shared" si="4"/>
        <v>0</v>
      </c>
    </row>
    <row r="26" spans="1:13" ht="12.75">
      <c r="A26" s="23">
        <v>2</v>
      </c>
      <c r="B26" s="24" t="s">
        <v>25</v>
      </c>
      <c r="C26" s="25"/>
      <c r="D26" s="16"/>
      <c r="E26" s="15" t="s">
        <v>18</v>
      </c>
      <c r="F26" s="15">
        <v>5</v>
      </c>
      <c r="G26" s="17"/>
      <c r="H26" s="18">
        <v>0.08</v>
      </c>
      <c r="I26" s="19">
        <f t="shared" si="0"/>
        <v>0</v>
      </c>
      <c r="J26" s="19">
        <f t="shared" si="1"/>
        <v>0</v>
      </c>
      <c r="K26" s="20">
        <f t="shared" si="2"/>
        <v>0</v>
      </c>
      <c r="L26" s="19">
        <f t="shared" si="3"/>
        <v>0</v>
      </c>
      <c r="M26" s="19">
        <f t="shared" si="4"/>
        <v>0</v>
      </c>
    </row>
    <row r="27" spans="1:13" ht="12.75">
      <c r="A27" s="23">
        <v>3</v>
      </c>
      <c r="B27" s="24" t="s">
        <v>19</v>
      </c>
      <c r="C27" s="25"/>
      <c r="D27" s="16"/>
      <c r="E27" s="15" t="s">
        <v>18</v>
      </c>
      <c r="F27" s="15">
        <v>5</v>
      </c>
      <c r="G27" s="17"/>
      <c r="H27" s="18">
        <v>0.08</v>
      </c>
      <c r="I27" s="19">
        <f t="shared" si="0"/>
        <v>0</v>
      </c>
      <c r="J27" s="19">
        <f t="shared" si="1"/>
        <v>0</v>
      </c>
      <c r="K27" s="20">
        <f t="shared" si="2"/>
        <v>0</v>
      </c>
      <c r="L27" s="19">
        <f t="shared" si="3"/>
        <v>0</v>
      </c>
      <c r="M27" s="19">
        <f t="shared" si="4"/>
        <v>0</v>
      </c>
    </row>
    <row r="28" spans="1:13" ht="12.75">
      <c r="A28" s="23">
        <v>4</v>
      </c>
      <c r="B28" s="24" t="s">
        <v>20</v>
      </c>
      <c r="C28" s="25"/>
      <c r="D28" s="16"/>
      <c r="E28" s="15" t="s">
        <v>18</v>
      </c>
      <c r="F28" s="15">
        <v>5</v>
      </c>
      <c r="G28" s="17"/>
      <c r="H28" s="18">
        <v>0.08</v>
      </c>
      <c r="I28" s="19">
        <f t="shared" si="0"/>
        <v>0</v>
      </c>
      <c r="J28" s="19">
        <f t="shared" si="1"/>
        <v>0</v>
      </c>
      <c r="K28" s="20">
        <f t="shared" si="2"/>
        <v>0</v>
      </c>
      <c r="L28" s="19">
        <f t="shared" si="3"/>
        <v>0</v>
      </c>
      <c r="M28" s="19">
        <f t="shared" si="4"/>
        <v>0</v>
      </c>
    </row>
    <row r="29" spans="1:13" ht="14.25" customHeight="1">
      <c r="A29" s="26"/>
      <c r="B29" s="27"/>
      <c r="C29" s="27"/>
      <c r="D29" s="27"/>
      <c r="E29" s="9"/>
      <c r="F29" s="9"/>
      <c r="G29" s="9"/>
      <c r="H29" s="9"/>
      <c r="I29" s="28" t="s">
        <v>27</v>
      </c>
      <c r="J29" s="28"/>
      <c r="K29" s="28"/>
      <c r="L29" s="28"/>
      <c r="M29" s="29">
        <f>SUM(K9:K11)+SUM(K13:K16)+SUM(K18:K21)+SUM(K23:K28)</f>
        <v>0</v>
      </c>
    </row>
    <row r="30" spans="1:13" ht="14.25" customHeight="1">
      <c r="A30" s="26"/>
      <c r="B30" s="27"/>
      <c r="C30" s="27"/>
      <c r="D30" s="27"/>
      <c r="E30" s="9"/>
      <c r="F30" s="9"/>
      <c r="G30" s="9"/>
      <c r="H30" s="9"/>
      <c r="I30" s="30" t="s">
        <v>28</v>
      </c>
      <c r="J30" s="30"/>
      <c r="K30" s="30"/>
      <c r="L30" s="30"/>
      <c r="M30" s="31">
        <f>SUM(L9:L11)+SUM(L13:L16)+SUM(L18:L21)+SUM(L23:L28)</f>
        <v>0</v>
      </c>
    </row>
    <row r="31" spans="1:13" ht="20.25" customHeight="1">
      <c r="A31" s="26"/>
      <c r="B31" s="32" t="s">
        <v>29</v>
      </c>
      <c r="C31" s="27"/>
      <c r="D31" s="27"/>
      <c r="E31" s="9"/>
      <c r="F31" s="9"/>
      <c r="G31" s="9"/>
      <c r="H31" s="9"/>
      <c r="I31" s="30" t="s">
        <v>30</v>
      </c>
      <c r="J31" s="30"/>
      <c r="K31" s="30"/>
      <c r="L31" s="30"/>
      <c r="M31" s="33">
        <f>M29+M30</f>
        <v>0</v>
      </c>
    </row>
  </sheetData>
  <sheetProtection/>
  <mergeCells count="7">
    <mergeCell ref="I31:L31"/>
    <mergeCell ref="A8:M8"/>
    <mergeCell ref="A12:M12"/>
    <mergeCell ref="A17:M17"/>
    <mergeCell ref="A22:M22"/>
    <mergeCell ref="I29:L29"/>
    <mergeCell ref="I30:L30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.57421875" style="3" customWidth="1"/>
    <col min="2" max="2" width="20.421875" style="3" customWidth="1"/>
    <col min="3" max="3" width="9.7109375" style="3" customWidth="1"/>
    <col min="4" max="4" width="10.00390625" style="3" customWidth="1"/>
    <col min="5" max="5" width="6.8515625" style="3" customWidth="1"/>
    <col min="6" max="6" width="9.140625" style="3" customWidth="1"/>
    <col min="7" max="7" width="11.28125" style="3" customWidth="1"/>
    <col min="8" max="8" width="6.57421875" style="3" customWidth="1"/>
    <col min="9" max="9" width="8.8515625" style="3" customWidth="1"/>
    <col min="10" max="10" width="9.140625" style="3" customWidth="1"/>
    <col min="11" max="11" width="11.57421875" style="3" customWidth="1"/>
    <col min="12" max="12" width="10.28125" style="3" customWidth="1"/>
    <col min="13" max="13" width="14.00390625" style="3" customWidth="1"/>
    <col min="14" max="16384" width="9.140625" style="3" customWidth="1"/>
  </cols>
  <sheetData>
    <row r="2" spans="1:13" ht="12.75" customHeight="1">
      <c r="A2" s="1"/>
      <c r="B2" s="2" t="s">
        <v>0</v>
      </c>
      <c r="E2" s="4"/>
      <c r="F2" s="4"/>
      <c r="G2" s="4"/>
      <c r="H2" s="4"/>
      <c r="I2" s="4"/>
      <c r="J2" s="4"/>
      <c r="K2" s="4"/>
      <c r="L2" s="5" t="s">
        <v>1</v>
      </c>
      <c r="M2" s="4"/>
    </row>
    <row r="3" spans="1:13" ht="12">
      <c r="A3" s="1"/>
      <c r="B3" s="6"/>
      <c r="E3" s="4"/>
      <c r="F3" s="4"/>
      <c r="G3" s="4"/>
      <c r="H3" s="4"/>
      <c r="I3" s="4"/>
      <c r="J3" s="4"/>
      <c r="K3" s="4"/>
      <c r="L3" s="7"/>
      <c r="M3" s="4"/>
    </row>
    <row r="4" spans="1:13" s="11" customFormat="1" ht="12">
      <c r="A4" s="35" t="s">
        <v>31</v>
      </c>
      <c r="B4" s="8"/>
      <c r="C4" s="8"/>
      <c r="D4" s="8"/>
      <c r="E4" s="8"/>
      <c r="F4" s="36"/>
      <c r="G4" s="9"/>
      <c r="H4" s="9"/>
      <c r="I4" s="9"/>
      <c r="J4" s="9"/>
      <c r="K4" s="10"/>
      <c r="L4" s="10"/>
      <c r="M4" s="10"/>
    </row>
    <row r="5" spans="1:13" ht="12">
      <c r="A5" s="26"/>
      <c r="B5" s="37"/>
      <c r="C5" s="11"/>
      <c r="D5" s="11"/>
      <c r="E5" s="9"/>
      <c r="F5" s="9"/>
      <c r="G5" s="9"/>
      <c r="H5" s="9"/>
      <c r="I5" s="9"/>
      <c r="J5" s="9"/>
      <c r="K5" s="9"/>
      <c r="L5" s="9"/>
      <c r="M5" s="9"/>
    </row>
    <row r="6" spans="1:13" ht="36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</row>
    <row r="7" spans="1:13" ht="24">
      <c r="A7" s="15">
        <v>1</v>
      </c>
      <c r="B7" s="38" t="s">
        <v>32</v>
      </c>
      <c r="C7" s="16"/>
      <c r="D7" s="16"/>
      <c r="E7" s="15" t="s">
        <v>18</v>
      </c>
      <c r="F7" s="34">
        <v>1000</v>
      </c>
      <c r="G7" s="19"/>
      <c r="H7" s="18">
        <v>0.08</v>
      </c>
      <c r="I7" s="19">
        <f>G7*H7</f>
        <v>0</v>
      </c>
      <c r="J7" s="19">
        <f>G7+I7</f>
        <v>0</v>
      </c>
      <c r="K7" s="20">
        <f>F7*G7</f>
        <v>0</v>
      </c>
      <c r="L7" s="19">
        <f>K7*H7</f>
        <v>0</v>
      </c>
      <c r="M7" s="19">
        <f>K7+L7</f>
        <v>0</v>
      </c>
    </row>
    <row r="8" spans="1:13" ht="12" customHeight="1">
      <c r="A8" s="26"/>
      <c r="B8" s="11"/>
      <c r="C8" s="11"/>
      <c r="D8" s="11"/>
      <c r="E8" s="9"/>
      <c r="F8" s="9"/>
      <c r="G8" s="9"/>
      <c r="H8" s="9"/>
      <c r="I8" s="30" t="s">
        <v>27</v>
      </c>
      <c r="J8" s="30"/>
      <c r="K8" s="30"/>
      <c r="L8" s="30"/>
      <c r="M8" s="39">
        <f>K7</f>
        <v>0</v>
      </c>
    </row>
    <row r="9" spans="1:13" ht="12" customHeight="1">
      <c r="A9" s="26"/>
      <c r="B9" s="11"/>
      <c r="C9" s="11"/>
      <c r="D9" s="11"/>
      <c r="E9" s="9"/>
      <c r="F9" s="9"/>
      <c r="G9" s="9"/>
      <c r="H9" s="9"/>
      <c r="I9" s="30" t="s">
        <v>28</v>
      </c>
      <c r="J9" s="30"/>
      <c r="K9" s="30"/>
      <c r="L9" s="30"/>
      <c r="M9" s="39">
        <f>L7</f>
        <v>0</v>
      </c>
    </row>
    <row r="10" spans="1:13" ht="23.25" customHeight="1">
      <c r="A10" s="26"/>
      <c r="B10" s="32" t="s">
        <v>29</v>
      </c>
      <c r="C10" s="11"/>
      <c r="D10" s="11"/>
      <c r="E10" s="9"/>
      <c r="F10" s="9"/>
      <c r="G10" s="9"/>
      <c r="H10" s="9"/>
      <c r="I10" s="30" t="s">
        <v>33</v>
      </c>
      <c r="J10" s="30"/>
      <c r="K10" s="30"/>
      <c r="L10" s="30"/>
      <c r="M10" s="40">
        <f>M8+M9</f>
        <v>0</v>
      </c>
    </row>
  </sheetData>
  <sheetProtection/>
  <mergeCells count="3">
    <mergeCell ref="I8:L8"/>
    <mergeCell ref="I9:L9"/>
    <mergeCell ref="I10:L10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00390625" style="41" customWidth="1"/>
    <col min="2" max="2" width="19.00390625" style="41" customWidth="1"/>
    <col min="3" max="10" width="9.140625" style="41" customWidth="1"/>
    <col min="11" max="11" width="11.57421875" style="41" customWidth="1"/>
    <col min="12" max="12" width="9.140625" style="41" customWidth="1"/>
    <col min="13" max="13" width="13.28125" style="41" customWidth="1"/>
    <col min="14" max="16384" width="9.140625" style="41" customWidth="1"/>
  </cols>
  <sheetData>
    <row r="2" spans="1:13" s="3" customFormat="1" ht="12.75" customHeight="1">
      <c r="A2" s="1"/>
      <c r="B2" s="2" t="s">
        <v>0</v>
      </c>
      <c r="E2" s="4"/>
      <c r="F2" s="4"/>
      <c r="G2" s="4"/>
      <c r="H2" s="4"/>
      <c r="I2" s="4"/>
      <c r="J2" s="4"/>
      <c r="K2" s="4"/>
      <c r="L2" s="5" t="s">
        <v>1</v>
      </c>
      <c r="M2" s="4"/>
    </row>
    <row r="4" spans="1:13" s="47" customFormat="1" ht="12.75">
      <c r="A4" s="42" t="s">
        <v>34</v>
      </c>
      <c r="B4" s="43"/>
      <c r="C4" s="43"/>
      <c r="D4" s="43"/>
      <c r="E4" s="43"/>
      <c r="F4" s="44"/>
      <c r="G4" s="45"/>
      <c r="H4" s="45"/>
      <c r="I4" s="45"/>
      <c r="J4" s="45"/>
      <c r="K4" s="46"/>
      <c r="L4" s="46"/>
      <c r="M4" s="46"/>
    </row>
    <row r="5" spans="1:13" s="47" customFormat="1" ht="12.75">
      <c r="A5" s="48"/>
      <c r="B5" s="49"/>
      <c r="E5" s="45"/>
      <c r="F5" s="45"/>
      <c r="G5" s="45"/>
      <c r="H5" s="45"/>
      <c r="I5" s="45"/>
      <c r="J5" s="45"/>
      <c r="K5" s="45"/>
      <c r="L5" s="45"/>
      <c r="M5" s="45"/>
    </row>
    <row r="6" spans="1:13" s="47" customFormat="1" ht="63.75">
      <c r="A6" s="50" t="s">
        <v>3</v>
      </c>
      <c r="B6" s="50" t="s">
        <v>4</v>
      </c>
      <c r="C6" s="50" t="s">
        <v>5</v>
      </c>
      <c r="D6" s="50" t="s">
        <v>6</v>
      </c>
      <c r="E6" s="50" t="s">
        <v>7</v>
      </c>
      <c r="F6" s="50" t="s">
        <v>8</v>
      </c>
      <c r="G6" s="51" t="s">
        <v>9</v>
      </c>
      <c r="H6" s="50" t="s">
        <v>10</v>
      </c>
      <c r="I6" s="50" t="s">
        <v>11</v>
      </c>
      <c r="J6" s="50" t="s">
        <v>12</v>
      </c>
      <c r="K6" s="50" t="s">
        <v>13</v>
      </c>
      <c r="L6" s="50" t="s">
        <v>14</v>
      </c>
      <c r="M6" s="50" t="s">
        <v>15</v>
      </c>
    </row>
    <row r="7" spans="1:13" s="47" customFormat="1" ht="63.75">
      <c r="A7" s="52">
        <v>1</v>
      </c>
      <c r="B7" s="53" t="s">
        <v>35</v>
      </c>
      <c r="C7" s="54"/>
      <c r="D7" s="54"/>
      <c r="E7" s="52" t="s">
        <v>18</v>
      </c>
      <c r="F7" s="62">
        <v>500</v>
      </c>
      <c r="G7" s="55"/>
      <c r="H7" s="56">
        <v>0.08</v>
      </c>
      <c r="I7" s="55">
        <f>G7*H7</f>
        <v>0</v>
      </c>
      <c r="J7" s="55">
        <f>G7+I7</f>
        <v>0</v>
      </c>
      <c r="K7" s="57">
        <f>F7*G7</f>
        <v>0</v>
      </c>
      <c r="L7" s="55">
        <f>K7*H7</f>
        <v>0</v>
      </c>
      <c r="M7" s="55">
        <f>K7+L7</f>
        <v>0</v>
      </c>
    </row>
    <row r="8" spans="1:13" s="47" customFormat="1" ht="12" customHeight="1">
      <c r="A8" s="48"/>
      <c r="E8" s="45"/>
      <c r="F8" s="45"/>
      <c r="G8" s="45"/>
      <c r="H8" s="45"/>
      <c r="I8" s="58" t="s">
        <v>27</v>
      </c>
      <c r="J8" s="58"/>
      <c r="K8" s="58"/>
      <c r="L8" s="58"/>
      <c r="M8" s="59">
        <f>K7</f>
        <v>0</v>
      </c>
    </row>
    <row r="9" spans="1:13" s="47" customFormat="1" ht="12" customHeight="1">
      <c r="A9" s="48"/>
      <c r="E9" s="45"/>
      <c r="F9" s="45"/>
      <c r="G9" s="45"/>
      <c r="H9" s="45"/>
      <c r="I9" s="58" t="s">
        <v>28</v>
      </c>
      <c r="J9" s="58"/>
      <c r="K9" s="58"/>
      <c r="L9" s="58"/>
      <c r="M9" s="59">
        <f>L7</f>
        <v>0</v>
      </c>
    </row>
    <row r="10" spans="1:13" s="47" customFormat="1" ht="23.25" customHeight="1">
      <c r="A10" s="48"/>
      <c r="B10" s="60" t="s">
        <v>29</v>
      </c>
      <c r="E10" s="45"/>
      <c r="F10" s="45"/>
      <c r="G10" s="45"/>
      <c r="H10" s="45"/>
      <c r="I10" s="58" t="s">
        <v>36</v>
      </c>
      <c r="J10" s="58"/>
      <c r="K10" s="58"/>
      <c r="L10" s="58"/>
      <c r="M10" s="61">
        <f>M8+M9</f>
        <v>0</v>
      </c>
    </row>
    <row r="11" spans="2:15" ht="12.7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2.7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2:15" ht="12.7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2:15" ht="12.7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5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2:15" ht="12.7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</sheetData>
  <sheetProtection/>
  <mergeCells count="3">
    <mergeCell ref="I8:L8"/>
    <mergeCell ref="I9:L9"/>
    <mergeCell ref="I10:L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.57421875" style="3" customWidth="1"/>
    <col min="2" max="2" width="20.421875" style="3" customWidth="1"/>
    <col min="3" max="3" width="9.7109375" style="3" customWidth="1"/>
    <col min="4" max="4" width="10.00390625" style="3" customWidth="1"/>
    <col min="5" max="5" width="6.8515625" style="3" customWidth="1"/>
    <col min="6" max="6" width="16.421875" style="3" customWidth="1"/>
    <col min="7" max="7" width="11.28125" style="3" customWidth="1"/>
    <col min="8" max="8" width="6.57421875" style="3" customWidth="1"/>
    <col min="9" max="9" width="8.8515625" style="3" customWidth="1"/>
    <col min="10" max="10" width="9.140625" style="3" customWidth="1"/>
    <col min="11" max="11" width="11.57421875" style="3" customWidth="1"/>
    <col min="12" max="12" width="10.28125" style="3" customWidth="1"/>
    <col min="13" max="13" width="14.00390625" style="3" customWidth="1"/>
    <col min="14" max="16384" width="9.140625" style="3" customWidth="1"/>
  </cols>
  <sheetData>
    <row r="2" spans="1:13" ht="12.75" customHeight="1">
      <c r="A2" s="1"/>
      <c r="B2" s="2" t="s">
        <v>0</v>
      </c>
      <c r="E2" s="4"/>
      <c r="F2" s="4"/>
      <c r="G2" s="4"/>
      <c r="H2" s="4"/>
      <c r="I2" s="4"/>
      <c r="J2" s="4"/>
      <c r="K2" s="4"/>
      <c r="L2" s="5" t="s">
        <v>1</v>
      </c>
      <c r="M2" s="4"/>
    </row>
    <row r="3" spans="1:13" ht="12.75">
      <c r="A3" s="1"/>
      <c r="B3" s="6"/>
      <c r="E3" s="4"/>
      <c r="F3" s="63"/>
      <c r="G3" s="64"/>
      <c r="H3" s="4"/>
      <c r="I3" s="4"/>
      <c r="J3" s="4"/>
      <c r="K3" s="4"/>
      <c r="L3" s="7"/>
      <c r="M3" s="4"/>
    </row>
    <row r="4" spans="1:13" s="11" customFormat="1" ht="12.75">
      <c r="A4" s="65" t="s">
        <v>37</v>
      </c>
      <c r="B4" s="66"/>
      <c r="C4" s="66"/>
      <c r="D4" s="66"/>
      <c r="E4" s="36"/>
      <c r="F4" s="63"/>
      <c r="G4" s="36"/>
      <c r="H4" s="36"/>
      <c r="I4" s="9"/>
      <c r="J4" s="67"/>
      <c r="K4" s="67"/>
      <c r="L4" s="67"/>
      <c r="M4" s="67"/>
    </row>
    <row r="5" spans="1:13" ht="12.75">
      <c r="A5" s="26"/>
      <c r="B5" s="37"/>
      <c r="C5" s="11"/>
      <c r="D5" s="11"/>
      <c r="E5" s="9"/>
      <c r="F5" s="68"/>
      <c r="G5" s="69"/>
      <c r="H5" s="9"/>
      <c r="I5" s="9"/>
      <c r="J5" s="9"/>
      <c r="K5" s="9"/>
      <c r="L5" s="9"/>
      <c r="M5" s="9"/>
    </row>
    <row r="6" spans="1:13" ht="36">
      <c r="A6" s="12" t="s">
        <v>3</v>
      </c>
      <c r="B6" s="12" t="s">
        <v>4</v>
      </c>
      <c r="C6" s="12" t="s">
        <v>5</v>
      </c>
      <c r="D6" s="12" t="s">
        <v>6</v>
      </c>
      <c r="E6" s="12" t="s">
        <v>38</v>
      </c>
      <c r="F6" s="12" t="s">
        <v>8</v>
      </c>
      <c r="G6" s="13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</row>
    <row r="7" spans="1:13" ht="48">
      <c r="A7" s="12">
        <v>1</v>
      </c>
      <c r="B7" s="38" t="s">
        <v>39</v>
      </c>
      <c r="C7" s="15"/>
      <c r="D7" s="70"/>
      <c r="E7" s="23" t="s">
        <v>18</v>
      </c>
      <c r="F7" s="71">
        <v>180</v>
      </c>
      <c r="G7" s="19"/>
      <c r="H7" s="18">
        <v>0.23</v>
      </c>
      <c r="I7" s="19">
        <f>G7*H7</f>
        <v>0</v>
      </c>
      <c r="J7" s="19">
        <f>G7+I7</f>
        <v>0</v>
      </c>
      <c r="K7" s="20">
        <f>F7*G7</f>
        <v>0</v>
      </c>
      <c r="L7" s="19">
        <f>K7*H7</f>
        <v>0</v>
      </c>
      <c r="M7" s="19">
        <f>K7+L7</f>
        <v>0</v>
      </c>
    </row>
    <row r="8" spans="1:13" ht="24">
      <c r="A8" s="15">
        <v>2</v>
      </c>
      <c r="B8" s="38" t="s">
        <v>40</v>
      </c>
      <c r="C8" s="15"/>
      <c r="D8" s="70"/>
      <c r="E8" s="23" t="s">
        <v>41</v>
      </c>
      <c r="F8" s="72">
        <v>4000</v>
      </c>
      <c r="G8" s="19"/>
      <c r="H8" s="18">
        <v>0.08</v>
      </c>
      <c r="I8" s="19">
        <f>G8*H8</f>
        <v>0</v>
      </c>
      <c r="J8" s="19">
        <f>G8+I8</f>
        <v>0</v>
      </c>
      <c r="K8" s="20">
        <f>F8*G8</f>
        <v>0</v>
      </c>
      <c r="L8" s="19">
        <f>K8*H8</f>
        <v>0</v>
      </c>
      <c r="M8" s="19">
        <f>K8+L8</f>
        <v>0</v>
      </c>
    </row>
    <row r="9" spans="1:13" ht="24">
      <c r="A9" s="12">
        <v>3</v>
      </c>
      <c r="B9" s="16" t="s">
        <v>42</v>
      </c>
      <c r="C9" s="16"/>
      <c r="D9" s="16"/>
      <c r="E9" s="23" t="s">
        <v>18</v>
      </c>
      <c r="F9" s="75">
        <v>7200</v>
      </c>
      <c r="G9" s="19"/>
      <c r="H9" s="18">
        <v>0.08</v>
      </c>
      <c r="I9" s="19">
        <f>G9*H9</f>
        <v>0</v>
      </c>
      <c r="J9" s="19">
        <f>G9+I9</f>
        <v>0</v>
      </c>
      <c r="K9" s="20">
        <f>F9*G9</f>
        <v>0</v>
      </c>
      <c r="L9" s="19">
        <f>K9*H9</f>
        <v>0</v>
      </c>
      <c r="M9" s="19">
        <f>K9+L9</f>
        <v>0</v>
      </c>
    </row>
    <row r="10" spans="1:13" ht="24">
      <c r="A10" s="12">
        <v>4</v>
      </c>
      <c r="B10" s="16" t="s">
        <v>43</v>
      </c>
      <c r="C10" s="16"/>
      <c r="D10" s="16"/>
      <c r="E10" s="23" t="s">
        <v>18</v>
      </c>
      <c r="F10" s="76">
        <v>8200</v>
      </c>
      <c r="G10" s="19"/>
      <c r="H10" s="18">
        <v>0.08</v>
      </c>
      <c r="I10" s="19">
        <f>G10*H10</f>
        <v>0</v>
      </c>
      <c r="J10" s="19">
        <f>G10+I10</f>
        <v>0</v>
      </c>
      <c r="K10" s="20">
        <f>F10*G10</f>
        <v>0</v>
      </c>
      <c r="L10" s="19">
        <f>K10*H10</f>
        <v>0</v>
      </c>
      <c r="M10" s="19">
        <f>K10+L10</f>
        <v>0</v>
      </c>
    </row>
    <row r="11" spans="1:13" ht="36">
      <c r="A11" s="12">
        <v>5</v>
      </c>
      <c r="B11" s="16" t="s">
        <v>44</v>
      </c>
      <c r="C11" s="16"/>
      <c r="D11" s="16"/>
      <c r="E11" s="23" t="s">
        <v>18</v>
      </c>
      <c r="F11" s="75">
        <v>27000</v>
      </c>
      <c r="G11" s="19"/>
      <c r="H11" s="18">
        <v>0.23</v>
      </c>
      <c r="I11" s="19">
        <f>G11*H11</f>
        <v>0</v>
      </c>
      <c r="J11" s="19">
        <f>G11+I11</f>
        <v>0</v>
      </c>
      <c r="K11" s="20">
        <f>F11*G11</f>
        <v>0</v>
      </c>
      <c r="L11" s="19">
        <f>K11*H11</f>
        <v>0</v>
      </c>
      <c r="M11" s="19">
        <f>K11+L11</f>
        <v>0</v>
      </c>
    </row>
    <row r="12" spans="1:13" ht="12" customHeight="1">
      <c r="A12" s="26"/>
      <c r="B12" s="11"/>
      <c r="C12" s="27"/>
      <c r="D12" s="27"/>
      <c r="E12" s="36"/>
      <c r="F12" s="36"/>
      <c r="G12" s="9"/>
      <c r="H12" s="9"/>
      <c r="I12" s="30" t="s">
        <v>27</v>
      </c>
      <c r="J12" s="30"/>
      <c r="K12" s="30"/>
      <c r="L12" s="30"/>
      <c r="M12" s="39">
        <f>SUM(K7:K11)</f>
        <v>0</v>
      </c>
    </row>
    <row r="13" spans="1:13" ht="12" customHeight="1">
      <c r="A13" s="26"/>
      <c r="B13" s="11"/>
      <c r="C13" s="73"/>
      <c r="D13" s="27"/>
      <c r="E13" s="36"/>
      <c r="F13" s="36"/>
      <c r="G13" s="9"/>
      <c r="H13" s="9"/>
      <c r="I13" s="30" t="s">
        <v>28</v>
      </c>
      <c r="J13" s="30"/>
      <c r="K13" s="30"/>
      <c r="L13" s="30"/>
      <c r="M13" s="39">
        <f>SUM(L7:L11)</f>
        <v>0</v>
      </c>
    </row>
    <row r="14" spans="1:13" ht="25.5" customHeight="1">
      <c r="A14" s="74"/>
      <c r="B14" s="32" t="s">
        <v>29</v>
      </c>
      <c r="C14" s="73"/>
      <c r="D14" s="27"/>
      <c r="E14" s="36"/>
      <c r="F14" s="36"/>
      <c r="G14" s="9"/>
      <c r="H14" s="9"/>
      <c r="I14" s="30" t="s">
        <v>33</v>
      </c>
      <c r="J14" s="30"/>
      <c r="K14" s="30"/>
      <c r="L14" s="30"/>
      <c r="M14" s="40">
        <f>M12+M13</f>
        <v>0</v>
      </c>
    </row>
    <row r="15" spans="1:13" ht="12">
      <c r="A15" s="1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3">
    <mergeCell ref="I12:L12"/>
    <mergeCell ref="I13:L13"/>
    <mergeCell ref="I14:L14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.57421875" style="3" customWidth="1"/>
    <col min="2" max="2" width="20.421875" style="3" customWidth="1"/>
    <col min="3" max="3" width="9.7109375" style="3" customWidth="1"/>
    <col min="4" max="4" width="10.00390625" style="3" customWidth="1"/>
    <col min="5" max="5" width="6.8515625" style="3" customWidth="1"/>
    <col min="6" max="6" width="9.140625" style="3" customWidth="1"/>
    <col min="7" max="7" width="11.28125" style="3" customWidth="1"/>
    <col min="8" max="8" width="6.57421875" style="3" customWidth="1"/>
    <col min="9" max="9" width="8.8515625" style="3" customWidth="1"/>
    <col min="10" max="10" width="9.140625" style="3" customWidth="1"/>
    <col min="11" max="11" width="11.57421875" style="3" customWidth="1"/>
    <col min="12" max="12" width="10.28125" style="3" customWidth="1"/>
    <col min="13" max="13" width="14.00390625" style="3" customWidth="1"/>
    <col min="14" max="16384" width="9.140625" style="3" customWidth="1"/>
  </cols>
  <sheetData>
    <row r="2" spans="1:13" ht="12.75" customHeight="1">
      <c r="A2" s="1"/>
      <c r="B2" s="2" t="s">
        <v>0</v>
      </c>
      <c r="E2" s="4"/>
      <c r="F2" s="4"/>
      <c r="G2" s="4"/>
      <c r="H2" s="4"/>
      <c r="I2" s="4"/>
      <c r="J2" s="4"/>
      <c r="K2" s="4"/>
      <c r="L2" s="5" t="s">
        <v>1</v>
      </c>
      <c r="M2" s="4"/>
    </row>
    <row r="3" spans="1:13" ht="12.75" customHeight="1">
      <c r="A3" s="1"/>
      <c r="B3" s="6"/>
      <c r="E3" s="4"/>
      <c r="F3" s="4"/>
      <c r="G3" s="4"/>
      <c r="H3" s="4"/>
      <c r="I3" s="4"/>
      <c r="J3" s="4"/>
      <c r="K3" s="4"/>
      <c r="L3" s="7"/>
      <c r="M3" s="4"/>
    </row>
    <row r="4" spans="1:13" s="11" customFormat="1" ht="12">
      <c r="A4" s="8" t="s">
        <v>45</v>
      </c>
      <c r="B4" s="8"/>
      <c r="C4" s="8"/>
      <c r="D4" s="8"/>
      <c r="E4" s="36"/>
      <c r="F4" s="36"/>
      <c r="G4" s="9"/>
      <c r="H4" s="9"/>
      <c r="I4" s="9"/>
      <c r="J4" s="9"/>
      <c r="K4" s="10"/>
      <c r="L4" s="10"/>
      <c r="M4" s="10"/>
    </row>
    <row r="5" spans="1:13" ht="12">
      <c r="A5" s="26"/>
      <c r="B5" s="37"/>
      <c r="C5" s="11"/>
      <c r="D5" s="11"/>
      <c r="E5" s="9"/>
      <c r="F5" s="9"/>
      <c r="G5" s="9"/>
      <c r="H5" s="9"/>
      <c r="I5" s="9"/>
      <c r="J5" s="9"/>
      <c r="K5" s="9"/>
      <c r="L5" s="9"/>
      <c r="M5" s="9"/>
    </row>
    <row r="6" spans="1:13" ht="36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</row>
    <row r="7" spans="1:13" ht="12" customHeight="1">
      <c r="A7" s="14" t="s">
        <v>46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72">
      <c r="A8" s="15">
        <v>1</v>
      </c>
      <c r="B8" s="16" t="s">
        <v>47</v>
      </c>
      <c r="C8" s="16"/>
      <c r="D8" s="16"/>
      <c r="E8" s="15" t="s">
        <v>18</v>
      </c>
      <c r="F8" s="15">
        <v>30</v>
      </c>
      <c r="G8" s="77"/>
      <c r="H8" s="18">
        <v>0.08</v>
      </c>
      <c r="I8" s="19">
        <f>G8*H8</f>
        <v>0</v>
      </c>
      <c r="J8" s="19">
        <f>G8+I8</f>
        <v>0</v>
      </c>
      <c r="K8" s="20">
        <f>F8*G8</f>
        <v>0</v>
      </c>
      <c r="L8" s="19">
        <f>K8*H8</f>
        <v>0</v>
      </c>
      <c r="M8" s="19">
        <f>K8+L8</f>
        <v>0</v>
      </c>
    </row>
    <row r="9" spans="1:13" ht="12" customHeight="1">
      <c r="A9" s="14" t="s">
        <v>48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25.5">
      <c r="A10" s="15">
        <v>2</v>
      </c>
      <c r="B10" s="78" t="s">
        <v>49</v>
      </c>
      <c r="C10" s="16"/>
      <c r="D10" s="16"/>
      <c r="E10" s="15" t="s">
        <v>18</v>
      </c>
      <c r="F10" s="34">
        <v>55</v>
      </c>
      <c r="G10" s="79"/>
      <c r="H10" s="18">
        <v>0.08</v>
      </c>
      <c r="I10" s="19">
        <f>G10*H10</f>
        <v>0</v>
      </c>
      <c r="J10" s="19">
        <f>G10+I10</f>
        <v>0</v>
      </c>
      <c r="K10" s="20">
        <f>F10*G10</f>
        <v>0</v>
      </c>
      <c r="L10" s="19">
        <f>K10*H10</f>
        <v>0</v>
      </c>
      <c r="M10" s="19">
        <f>K10+L10</f>
        <v>0</v>
      </c>
    </row>
    <row r="11" spans="1:13" ht="25.5">
      <c r="A11" s="15">
        <v>3</v>
      </c>
      <c r="B11" s="78" t="s">
        <v>50</v>
      </c>
      <c r="C11" s="16"/>
      <c r="D11" s="16"/>
      <c r="E11" s="15" t="s">
        <v>18</v>
      </c>
      <c r="F11" s="15">
        <v>5</v>
      </c>
      <c r="G11" s="80"/>
      <c r="H11" s="18">
        <v>0.08</v>
      </c>
      <c r="I11" s="19">
        <f>G11*H11</f>
        <v>0</v>
      </c>
      <c r="J11" s="19">
        <f>G11+I11</f>
        <v>0</v>
      </c>
      <c r="K11" s="20">
        <f>F11*G11</f>
        <v>0</v>
      </c>
      <c r="L11" s="19">
        <f>K11*H11</f>
        <v>0</v>
      </c>
      <c r="M11" s="19">
        <f>K11+L11</f>
        <v>0</v>
      </c>
    </row>
    <row r="12" spans="1:13" ht="25.5">
      <c r="A12" s="15">
        <v>4</v>
      </c>
      <c r="B12" s="78" t="s">
        <v>51</v>
      </c>
      <c r="C12" s="16"/>
      <c r="D12" s="16"/>
      <c r="E12" s="15" t="s">
        <v>18</v>
      </c>
      <c r="F12" s="34">
        <v>55</v>
      </c>
      <c r="G12" s="79"/>
      <c r="H12" s="18">
        <v>0.08</v>
      </c>
      <c r="I12" s="19">
        <f>G12*H12</f>
        <v>0</v>
      </c>
      <c r="J12" s="19">
        <f>G12+I12</f>
        <v>0</v>
      </c>
      <c r="K12" s="20">
        <f>F12*G12</f>
        <v>0</v>
      </c>
      <c r="L12" s="19">
        <f>K12*H12</f>
        <v>0</v>
      </c>
      <c r="M12" s="19">
        <f>K12+L12</f>
        <v>0</v>
      </c>
    </row>
    <row r="13" spans="1:13" ht="25.5">
      <c r="A13" s="15">
        <v>5</v>
      </c>
      <c r="B13" s="78" t="s">
        <v>52</v>
      </c>
      <c r="C13" s="16"/>
      <c r="D13" s="16"/>
      <c r="E13" s="15" t="s">
        <v>18</v>
      </c>
      <c r="F13" s="15">
        <v>5</v>
      </c>
      <c r="G13" s="80"/>
      <c r="H13" s="18">
        <v>0.08</v>
      </c>
      <c r="I13" s="19">
        <f>G13*H13</f>
        <v>0</v>
      </c>
      <c r="J13" s="19">
        <f>G13+I13</f>
        <v>0</v>
      </c>
      <c r="K13" s="20">
        <f>F13*G13</f>
        <v>0</v>
      </c>
      <c r="L13" s="19">
        <f>K13*H13</f>
        <v>0</v>
      </c>
      <c r="M13" s="19">
        <f>K13+L13</f>
        <v>0</v>
      </c>
    </row>
    <row r="14" spans="1:13" ht="12" customHeight="1">
      <c r="A14" s="81"/>
      <c r="B14" s="81"/>
      <c r="C14" s="81"/>
      <c r="D14" s="81"/>
      <c r="E14" s="81"/>
      <c r="F14" s="81"/>
      <c r="G14" s="9"/>
      <c r="H14" s="9"/>
      <c r="I14" s="28" t="s">
        <v>27</v>
      </c>
      <c r="J14" s="28"/>
      <c r="K14" s="28"/>
      <c r="L14" s="28"/>
      <c r="M14" s="82">
        <f>SUM(K8:K13)</f>
        <v>0</v>
      </c>
    </row>
    <row r="15" spans="1:13" ht="12" customHeight="1">
      <c r="A15" s="81"/>
      <c r="B15" s="81"/>
      <c r="C15" s="81"/>
      <c r="D15" s="81"/>
      <c r="E15" s="81"/>
      <c r="F15" s="81"/>
      <c r="G15" s="9"/>
      <c r="H15" s="9"/>
      <c r="I15" s="30" t="s">
        <v>28</v>
      </c>
      <c r="J15" s="30"/>
      <c r="K15" s="30"/>
      <c r="L15" s="30"/>
      <c r="M15" s="39">
        <f>SUM(L8:L13)</f>
        <v>0</v>
      </c>
    </row>
    <row r="16" spans="1:13" ht="24" customHeight="1">
      <c r="A16" s="81"/>
      <c r="B16" s="32" t="s">
        <v>29</v>
      </c>
      <c r="C16" s="81"/>
      <c r="D16" s="81"/>
      <c r="E16" s="81"/>
      <c r="F16" s="81"/>
      <c r="G16" s="9"/>
      <c r="H16" s="9"/>
      <c r="I16" s="30" t="s">
        <v>33</v>
      </c>
      <c r="J16" s="30"/>
      <c r="K16" s="30"/>
      <c r="L16" s="83"/>
      <c r="M16" s="40">
        <f>M14+M15</f>
        <v>0</v>
      </c>
    </row>
    <row r="17" spans="1:13" ht="12">
      <c r="A17" s="81"/>
      <c r="B17" s="32"/>
      <c r="C17" s="81"/>
      <c r="D17" s="81"/>
      <c r="E17" s="81"/>
      <c r="F17" s="81"/>
      <c r="G17" s="9"/>
      <c r="H17" s="9"/>
      <c r="I17" s="84"/>
      <c r="J17" s="84"/>
      <c r="K17" s="84"/>
      <c r="L17" s="85"/>
      <c r="M17" s="86"/>
    </row>
  </sheetData>
  <sheetProtection/>
  <mergeCells count="5">
    <mergeCell ref="A7:M7"/>
    <mergeCell ref="A9:M9"/>
    <mergeCell ref="I14:L14"/>
    <mergeCell ref="I15:L15"/>
    <mergeCell ref="I16:K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3.57421875" style="3" customWidth="1"/>
    <col min="2" max="2" width="20.421875" style="3" customWidth="1"/>
    <col min="3" max="3" width="9.7109375" style="3" customWidth="1"/>
    <col min="4" max="4" width="10.00390625" style="3" customWidth="1"/>
    <col min="5" max="5" width="6.8515625" style="3" customWidth="1"/>
    <col min="6" max="6" width="9.140625" style="3" customWidth="1"/>
    <col min="7" max="7" width="11.28125" style="3" customWidth="1"/>
    <col min="8" max="8" width="6.57421875" style="3" customWidth="1"/>
    <col min="9" max="9" width="8.8515625" style="3" customWidth="1"/>
    <col min="10" max="10" width="9.140625" style="3" customWidth="1"/>
    <col min="11" max="11" width="11.57421875" style="3" customWidth="1"/>
    <col min="12" max="12" width="10.28125" style="3" customWidth="1"/>
    <col min="13" max="13" width="14.00390625" style="3" customWidth="1"/>
    <col min="14" max="16384" width="9.140625" style="3" customWidth="1"/>
  </cols>
  <sheetData>
    <row r="2" spans="1:13" ht="12.75" customHeight="1">
      <c r="A2" s="1"/>
      <c r="B2" s="2" t="s">
        <v>0</v>
      </c>
      <c r="E2" s="4"/>
      <c r="F2" s="4"/>
      <c r="G2" s="4"/>
      <c r="H2" s="4"/>
      <c r="I2" s="4"/>
      <c r="J2" s="4"/>
      <c r="K2" s="4"/>
      <c r="L2" s="5" t="s">
        <v>1</v>
      </c>
      <c r="M2" s="4"/>
    </row>
    <row r="3" spans="1:13" ht="14.25" customHeight="1">
      <c r="A3" s="1"/>
      <c r="B3" s="6"/>
      <c r="E3" s="4"/>
      <c r="F3" s="4"/>
      <c r="G3" s="63"/>
      <c r="H3" s="4"/>
      <c r="I3" s="4"/>
      <c r="J3" s="4"/>
      <c r="K3" s="4"/>
      <c r="L3" s="7"/>
      <c r="M3" s="4"/>
    </row>
    <row r="4" spans="1:13" ht="12.75">
      <c r="A4" s="8" t="s">
        <v>53</v>
      </c>
      <c r="C4" s="8"/>
      <c r="D4" s="8"/>
      <c r="E4" s="10"/>
      <c r="F4" s="10"/>
      <c r="G4" s="63"/>
      <c r="H4" s="10"/>
      <c r="I4" s="10"/>
      <c r="J4" s="10"/>
      <c r="K4" s="10"/>
      <c r="L4" s="10"/>
      <c r="M4" s="10"/>
    </row>
    <row r="5" spans="1:13" ht="12.75">
      <c r="A5" s="8"/>
      <c r="B5" s="8"/>
      <c r="C5" s="8"/>
      <c r="D5" s="8"/>
      <c r="E5" s="10"/>
      <c r="F5" s="10"/>
      <c r="G5" s="68"/>
      <c r="H5" s="10"/>
      <c r="I5" s="10"/>
      <c r="J5" s="10"/>
      <c r="K5" s="10"/>
      <c r="L5" s="10"/>
      <c r="M5" s="10"/>
    </row>
    <row r="6" spans="1:13" ht="36">
      <c r="A6" s="12" t="s">
        <v>3</v>
      </c>
      <c r="B6" s="87" t="s">
        <v>4</v>
      </c>
      <c r="C6" s="12" t="s">
        <v>5</v>
      </c>
      <c r="D6" s="12" t="s">
        <v>54</v>
      </c>
      <c r="E6" s="12" t="s">
        <v>7</v>
      </c>
      <c r="F6" s="12" t="s">
        <v>8</v>
      </c>
      <c r="G6" s="13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</row>
    <row r="7" spans="1:13" ht="1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88">
        <v>7</v>
      </c>
      <c r="H7" s="15">
        <v>8</v>
      </c>
      <c r="I7" s="89">
        <v>9</v>
      </c>
      <c r="J7" s="15">
        <v>10</v>
      </c>
      <c r="K7" s="15">
        <v>11</v>
      </c>
      <c r="L7" s="15">
        <v>12</v>
      </c>
      <c r="M7" s="15">
        <v>13</v>
      </c>
    </row>
    <row r="8" spans="1:13" ht="36">
      <c r="A8" s="23">
        <v>1</v>
      </c>
      <c r="B8" s="16" t="s">
        <v>55</v>
      </c>
      <c r="C8" s="25"/>
      <c r="D8" s="16"/>
      <c r="E8" s="90" t="s">
        <v>18</v>
      </c>
      <c r="F8" s="95">
        <v>1500</v>
      </c>
      <c r="G8" s="19"/>
      <c r="H8" s="18">
        <v>0.08</v>
      </c>
      <c r="I8" s="19">
        <f>G8*H8</f>
        <v>0</v>
      </c>
      <c r="J8" s="19">
        <f>G8+I8</f>
        <v>0</v>
      </c>
      <c r="K8" s="20">
        <f>F8*G8</f>
        <v>0</v>
      </c>
      <c r="L8" s="19">
        <f>K8*H8</f>
        <v>0</v>
      </c>
      <c r="M8" s="19">
        <f>K8+L8</f>
        <v>0</v>
      </c>
    </row>
    <row r="9" spans="1:13" ht="12" customHeight="1">
      <c r="A9" s="91"/>
      <c r="B9" s="92"/>
      <c r="C9" s="92"/>
      <c r="D9" s="92"/>
      <c r="E9" s="10"/>
      <c r="F9" s="10"/>
      <c r="G9" s="10"/>
      <c r="H9" s="10"/>
      <c r="I9" s="93" t="s">
        <v>27</v>
      </c>
      <c r="J9" s="93"/>
      <c r="K9" s="93"/>
      <c r="L9" s="93"/>
      <c r="M9" s="31">
        <f>SUM(K8:K8)</f>
        <v>0</v>
      </c>
    </row>
    <row r="10" spans="1:13" ht="12" customHeight="1">
      <c r="A10" s="94"/>
      <c r="B10" s="92"/>
      <c r="C10" s="92"/>
      <c r="D10" s="92"/>
      <c r="E10" s="10"/>
      <c r="F10" s="10"/>
      <c r="G10" s="10"/>
      <c r="H10" s="10"/>
      <c r="I10" s="93" t="s">
        <v>28</v>
      </c>
      <c r="J10" s="93"/>
      <c r="K10" s="93"/>
      <c r="L10" s="93"/>
      <c r="M10" s="31">
        <f>SUM(L8:L8)</f>
        <v>0</v>
      </c>
    </row>
    <row r="11" spans="1:13" ht="23.25" customHeight="1">
      <c r="A11" s="94"/>
      <c r="B11" s="32" t="s">
        <v>29</v>
      </c>
      <c r="C11" s="92"/>
      <c r="D11" s="92"/>
      <c r="E11" s="10"/>
      <c r="F11" s="10"/>
      <c r="G11" s="10"/>
      <c r="H11" s="10"/>
      <c r="I11" s="93" t="s">
        <v>30</v>
      </c>
      <c r="J11" s="93"/>
      <c r="K11" s="93"/>
      <c r="L11" s="93"/>
      <c r="M11" s="33">
        <f>M9+M10</f>
        <v>0</v>
      </c>
    </row>
    <row r="12" spans="1:13" ht="12">
      <c r="A12" s="1"/>
      <c r="E12" s="4"/>
      <c r="F12" s="4"/>
      <c r="G12" s="4"/>
      <c r="H12" s="4"/>
      <c r="I12" s="4"/>
      <c r="J12" s="4"/>
      <c r="K12" s="4"/>
      <c r="L12" s="4"/>
      <c r="M12" s="4"/>
    </row>
  </sheetData>
  <sheetProtection/>
  <mergeCells count="3">
    <mergeCell ref="I9:L9"/>
    <mergeCell ref="I10:L10"/>
    <mergeCell ref="I11:L11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3.8515625" style="99" customWidth="1"/>
    <col min="2" max="2" width="39.7109375" style="41" customWidth="1"/>
    <col min="3" max="3" width="8.8515625" style="41" customWidth="1"/>
    <col min="4" max="4" width="12.140625" style="41" customWidth="1"/>
    <col min="5" max="5" width="5.28125" style="104" customWidth="1"/>
    <col min="6" max="6" width="10.57421875" style="104" customWidth="1"/>
    <col min="7" max="7" width="11.421875" style="104" customWidth="1"/>
    <col min="8" max="9" width="7.00390625" style="104" customWidth="1"/>
    <col min="10" max="10" width="10.57421875" style="104" customWidth="1"/>
    <col min="11" max="11" width="13.140625" style="104" customWidth="1"/>
    <col min="12" max="12" width="9.421875" style="104" customWidth="1"/>
    <col min="13" max="13" width="13.140625" style="104" customWidth="1"/>
    <col min="14" max="14" width="10.421875" style="41" bestFit="1" customWidth="1"/>
    <col min="15" max="16384" width="9.140625" style="41" customWidth="1"/>
  </cols>
  <sheetData>
    <row r="1" spans="1:13" s="97" customFormat="1" ht="12.75">
      <c r="A1" s="96"/>
      <c r="E1" s="98"/>
      <c r="F1" s="98"/>
      <c r="G1" s="98"/>
      <c r="H1" s="98"/>
      <c r="I1" s="98"/>
      <c r="J1" s="98"/>
      <c r="K1" s="98"/>
      <c r="L1" s="98"/>
      <c r="M1" s="98"/>
    </row>
    <row r="2" spans="1:13" s="3" customFormat="1" ht="12.75" customHeight="1">
      <c r="A2" s="1"/>
      <c r="B2" s="2" t="s">
        <v>0</v>
      </c>
      <c r="E2" s="4"/>
      <c r="F2" s="4"/>
      <c r="G2" s="4"/>
      <c r="H2" s="4"/>
      <c r="I2" s="4"/>
      <c r="J2" s="4"/>
      <c r="K2" s="4"/>
      <c r="L2" s="5" t="s">
        <v>1</v>
      </c>
      <c r="M2" s="4"/>
    </row>
    <row r="3" spans="2:13" ht="12.75">
      <c r="B3" s="100"/>
      <c r="C3" s="97"/>
      <c r="D3" s="97"/>
      <c r="E3" s="98"/>
      <c r="F3" s="98"/>
      <c r="G3" s="98"/>
      <c r="H3" s="98"/>
      <c r="I3" s="98"/>
      <c r="J3" s="98"/>
      <c r="K3" s="98"/>
      <c r="L3" s="101"/>
      <c r="M3" s="98"/>
    </row>
    <row r="4" spans="2:3" ht="12.75">
      <c r="B4" s="102" t="s">
        <v>56</v>
      </c>
      <c r="C4" s="103"/>
    </row>
    <row r="5" spans="2:14" ht="12.75">
      <c r="B5" s="105"/>
      <c r="C5" s="105"/>
      <c r="D5" s="47"/>
      <c r="E5" s="45"/>
      <c r="F5" s="45"/>
      <c r="G5" s="45"/>
      <c r="H5" s="45"/>
      <c r="I5" s="45"/>
      <c r="J5" s="45"/>
      <c r="K5" s="45"/>
      <c r="L5" s="45"/>
      <c r="M5" s="106"/>
      <c r="N5" s="47"/>
    </row>
    <row r="6" spans="1:14" ht="38.25">
      <c r="A6" s="107" t="s">
        <v>3</v>
      </c>
      <c r="B6" s="108" t="s">
        <v>4</v>
      </c>
      <c r="C6" s="108" t="s">
        <v>5</v>
      </c>
      <c r="D6" s="108" t="s">
        <v>57</v>
      </c>
      <c r="E6" s="108" t="s">
        <v>38</v>
      </c>
      <c r="F6" s="108" t="s">
        <v>8</v>
      </c>
      <c r="G6" s="109" t="s">
        <v>9</v>
      </c>
      <c r="H6" s="108" t="s">
        <v>10</v>
      </c>
      <c r="I6" s="108" t="s">
        <v>11</v>
      </c>
      <c r="J6" s="108" t="s">
        <v>12</v>
      </c>
      <c r="K6" s="108" t="s">
        <v>13</v>
      </c>
      <c r="L6" s="108" t="s">
        <v>14</v>
      </c>
      <c r="M6" s="108" t="s">
        <v>15</v>
      </c>
      <c r="N6" s="47"/>
    </row>
    <row r="7" spans="1:14" ht="12.75">
      <c r="A7" s="110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111">
        <v>9</v>
      </c>
      <c r="J7" s="53">
        <v>10</v>
      </c>
      <c r="K7" s="53">
        <v>11</v>
      </c>
      <c r="L7" s="53">
        <v>12</v>
      </c>
      <c r="M7" s="53">
        <v>13</v>
      </c>
      <c r="N7" s="47"/>
    </row>
    <row r="8" spans="1:14" ht="25.5">
      <c r="A8" s="112">
        <v>1</v>
      </c>
      <c r="B8" s="113" t="s">
        <v>58</v>
      </c>
      <c r="C8" s="114"/>
      <c r="D8" s="114"/>
      <c r="E8" s="53" t="s">
        <v>18</v>
      </c>
      <c r="F8" s="134">
        <v>1000</v>
      </c>
      <c r="G8" s="115"/>
      <c r="H8" s="116">
        <v>0.08</v>
      </c>
      <c r="I8" s="117">
        <f>G8*H8</f>
        <v>0</v>
      </c>
      <c r="J8" s="117">
        <f>G8+I8</f>
        <v>0</v>
      </c>
      <c r="K8" s="118">
        <f>F8*G8</f>
        <v>0</v>
      </c>
      <c r="L8" s="117">
        <f>K8*H8</f>
        <v>0</v>
      </c>
      <c r="M8" s="117">
        <f>K8+L8</f>
        <v>0</v>
      </c>
      <c r="N8" s="47"/>
    </row>
    <row r="9" spans="1:14" ht="25.5">
      <c r="A9" s="112">
        <v>2</v>
      </c>
      <c r="B9" s="113" t="s">
        <v>59</v>
      </c>
      <c r="C9" s="114"/>
      <c r="D9" s="114"/>
      <c r="E9" s="53" t="s">
        <v>18</v>
      </c>
      <c r="F9" s="53">
        <v>2500</v>
      </c>
      <c r="G9" s="115"/>
      <c r="H9" s="116">
        <v>0.08</v>
      </c>
      <c r="I9" s="117">
        <f>G9*H9</f>
        <v>0</v>
      </c>
      <c r="J9" s="117">
        <f>G9+I9</f>
        <v>0</v>
      </c>
      <c r="K9" s="118">
        <f>F9*G9</f>
        <v>0</v>
      </c>
      <c r="L9" s="117">
        <f>K9*H9</f>
        <v>0</v>
      </c>
      <c r="M9" s="117">
        <f>K9+L9</f>
        <v>0</v>
      </c>
      <c r="N9" s="47"/>
    </row>
    <row r="10" spans="1:14" ht="25.5">
      <c r="A10" s="112">
        <v>3</v>
      </c>
      <c r="B10" s="113" t="s">
        <v>60</v>
      </c>
      <c r="C10" s="114"/>
      <c r="D10" s="114"/>
      <c r="E10" s="53" t="s">
        <v>18</v>
      </c>
      <c r="F10" s="53">
        <v>100</v>
      </c>
      <c r="G10" s="115"/>
      <c r="H10" s="116">
        <v>0.08</v>
      </c>
      <c r="I10" s="117">
        <f>G10*H10</f>
        <v>0</v>
      </c>
      <c r="J10" s="117">
        <f>G10+I10</f>
        <v>0</v>
      </c>
      <c r="K10" s="118">
        <f>F10*G10</f>
        <v>0</v>
      </c>
      <c r="L10" s="117">
        <f>K10*H10</f>
        <v>0</v>
      </c>
      <c r="M10" s="117">
        <f>K10+L10</f>
        <v>0</v>
      </c>
      <c r="N10" s="47"/>
    </row>
    <row r="11" spans="1:14" ht="15">
      <c r="A11" s="119"/>
      <c r="B11" s="42"/>
      <c r="C11" s="42"/>
      <c r="D11" s="42"/>
      <c r="E11" s="120"/>
      <c r="F11" s="120"/>
      <c r="G11" s="121"/>
      <c r="H11" s="46"/>
      <c r="I11" s="122" t="s">
        <v>27</v>
      </c>
      <c r="J11" s="123"/>
      <c r="K11" s="123"/>
      <c r="L11" s="124"/>
      <c r="M11" s="125">
        <f>SUM(K8:K10)</f>
        <v>0</v>
      </c>
      <c r="N11" s="126"/>
    </row>
    <row r="12" spans="1:14" ht="12.75">
      <c r="A12" s="127"/>
      <c r="B12" s="105"/>
      <c r="C12" s="128"/>
      <c r="D12" s="128"/>
      <c r="E12" s="46"/>
      <c r="F12" s="46"/>
      <c r="G12" s="46"/>
      <c r="H12" s="46"/>
      <c r="I12" s="122" t="s">
        <v>28</v>
      </c>
      <c r="J12" s="129"/>
      <c r="K12" s="129"/>
      <c r="L12" s="130"/>
      <c r="M12" s="118">
        <f>SUM(L8:L10)</f>
        <v>0</v>
      </c>
      <c r="N12" s="126"/>
    </row>
    <row r="13" spans="1:14" ht="12.75">
      <c r="A13" s="127"/>
      <c r="B13" s="105" t="s">
        <v>61</v>
      </c>
      <c r="C13" s="128"/>
      <c r="D13" s="128"/>
      <c r="E13" s="46"/>
      <c r="F13" s="46"/>
      <c r="G13" s="46"/>
      <c r="H13" s="46"/>
      <c r="I13" s="122" t="s">
        <v>62</v>
      </c>
      <c r="J13" s="131"/>
      <c r="K13" s="131"/>
      <c r="L13" s="132"/>
      <c r="M13" s="133">
        <f>M11+M12</f>
        <v>0</v>
      </c>
      <c r="N13" s="126"/>
    </row>
    <row r="14" spans="2:14" ht="12.75">
      <c r="B14" s="47"/>
      <c r="C14" s="47"/>
      <c r="D14" s="47"/>
      <c r="E14" s="45"/>
      <c r="F14" s="45"/>
      <c r="G14" s="45"/>
      <c r="H14" s="45"/>
      <c r="I14" s="45"/>
      <c r="J14" s="45"/>
      <c r="K14" s="45"/>
      <c r="L14" s="45"/>
      <c r="M14" s="45"/>
      <c r="N14" s="47"/>
    </row>
    <row r="15" spans="2:14" ht="12.75">
      <c r="B15" s="47"/>
      <c r="C15" s="47"/>
      <c r="D15" s="47"/>
      <c r="E15" s="45"/>
      <c r="F15" s="45"/>
      <c r="G15" s="45"/>
      <c r="H15" s="45"/>
      <c r="I15" s="45"/>
      <c r="J15" s="45"/>
      <c r="K15" s="45"/>
      <c r="L15" s="45"/>
      <c r="M15" s="45"/>
      <c r="N15" s="47"/>
    </row>
    <row r="16" spans="2:14" ht="12.75">
      <c r="B16" s="47"/>
      <c r="C16" s="47"/>
      <c r="D16" s="47"/>
      <c r="E16" s="45"/>
      <c r="F16" s="45"/>
      <c r="G16" s="45"/>
      <c r="H16" s="45"/>
      <c r="I16" s="45"/>
      <c r="J16" s="45"/>
      <c r="K16" s="45"/>
      <c r="L16" s="45"/>
      <c r="M16" s="45"/>
      <c r="N16" s="47"/>
    </row>
    <row r="17" spans="2:14" ht="12.75">
      <c r="B17" s="47"/>
      <c r="C17" s="47"/>
      <c r="D17" s="47"/>
      <c r="E17" s="45"/>
      <c r="F17" s="45"/>
      <c r="G17" s="45"/>
      <c r="H17" s="45"/>
      <c r="I17" s="45"/>
      <c r="J17" s="45"/>
      <c r="K17" s="45"/>
      <c r="L17" s="45"/>
      <c r="M17" s="45"/>
      <c r="N17" s="47"/>
    </row>
    <row r="18" spans="2:14" ht="12.75">
      <c r="B18" s="47"/>
      <c r="C18" s="47"/>
      <c r="D18" s="47"/>
      <c r="E18" s="45"/>
      <c r="F18" s="45"/>
      <c r="G18" s="45"/>
      <c r="H18" s="45"/>
      <c r="I18" s="45"/>
      <c r="J18" s="45"/>
      <c r="K18" s="45"/>
      <c r="L18" s="45"/>
      <c r="M18" s="45"/>
      <c r="N18" s="47"/>
    </row>
    <row r="19" spans="2:14" ht="12.75">
      <c r="B19" s="47"/>
      <c r="C19" s="47"/>
      <c r="D19" s="47"/>
      <c r="E19" s="45"/>
      <c r="F19" s="45"/>
      <c r="G19" s="45"/>
      <c r="H19" s="45"/>
      <c r="I19" s="45"/>
      <c r="J19" s="45"/>
      <c r="K19" s="45"/>
      <c r="L19" s="45"/>
      <c r="M19" s="45"/>
      <c r="N19" s="47"/>
    </row>
    <row r="20" spans="2:14" ht="12.75">
      <c r="B20" s="47"/>
      <c r="C20" s="47"/>
      <c r="D20" s="47"/>
      <c r="E20" s="45"/>
      <c r="F20" s="45"/>
      <c r="G20" s="45"/>
      <c r="H20" s="45"/>
      <c r="I20" s="45"/>
      <c r="J20" s="45"/>
      <c r="K20" s="45"/>
      <c r="L20" s="45"/>
      <c r="M20" s="45"/>
      <c r="N20" s="47"/>
    </row>
  </sheetData>
  <sheetProtection/>
  <mergeCells count="3">
    <mergeCell ref="I11:L11"/>
    <mergeCell ref="I12:L12"/>
    <mergeCell ref="I13:L13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.8515625" style="99" customWidth="1"/>
    <col min="2" max="2" width="39.7109375" style="41" customWidth="1"/>
    <col min="3" max="3" width="8.8515625" style="41" customWidth="1"/>
    <col min="4" max="4" width="12.140625" style="41" customWidth="1"/>
    <col min="5" max="5" width="5.28125" style="104" customWidth="1"/>
    <col min="6" max="6" width="10.57421875" style="104" customWidth="1"/>
    <col min="7" max="7" width="11.421875" style="104" customWidth="1"/>
    <col min="8" max="8" width="7.00390625" style="104" customWidth="1"/>
    <col min="9" max="9" width="10.00390625" style="104" customWidth="1"/>
    <col min="10" max="10" width="10.57421875" style="104" customWidth="1"/>
    <col min="11" max="11" width="13.140625" style="104" customWidth="1"/>
    <col min="12" max="12" width="9.421875" style="104" customWidth="1"/>
    <col min="13" max="13" width="13.140625" style="104" customWidth="1"/>
    <col min="14" max="16384" width="9.140625" style="41" customWidth="1"/>
  </cols>
  <sheetData>
    <row r="1" spans="1:13" s="97" customFormat="1" ht="12.75">
      <c r="A1" s="96"/>
      <c r="E1" s="98"/>
      <c r="F1" s="98"/>
      <c r="G1" s="98"/>
      <c r="H1" s="98"/>
      <c r="I1" s="98"/>
      <c r="J1" s="98"/>
      <c r="K1" s="98"/>
      <c r="L1" s="98"/>
      <c r="M1" s="98"/>
    </row>
    <row r="2" spans="1:13" s="3" customFormat="1" ht="12.75" customHeight="1">
      <c r="A2" s="1"/>
      <c r="B2" s="2" t="s">
        <v>0</v>
      </c>
      <c r="E2" s="4"/>
      <c r="F2" s="4"/>
      <c r="G2" s="4"/>
      <c r="H2" s="4"/>
      <c r="I2" s="4"/>
      <c r="J2" s="4"/>
      <c r="K2" s="4"/>
      <c r="L2" s="5" t="s">
        <v>1</v>
      </c>
      <c r="M2" s="4"/>
    </row>
    <row r="3" spans="1:14" ht="12.75">
      <c r="A3" s="48"/>
      <c r="B3" s="135"/>
      <c r="C3" s="136"/>
      <c r="D3" s="136"/>
      <c r="E3" s="137"/>
      <c r="F3" s="137"/>
      <c r="G3" s="137"/>
      <c r="H3" s="137"/>
      <c r="I3" s="137"/>
      <c r="J3" s="137"/>
      <c r="K3" s="137"/>
      <c r="L3" s="138"/>
      <c r="M3" s="137"/>
      <c r="N3" s="47"/>
    </row>
    <row r="4" spans="1:14" ht="24" customHeight="1">
      <c r="A4" s="47"/>
      <c r="B4" s="139" t="s">
        <v>63</v>
      </c>
      <c r="C4" s="10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2.75">
      <c r="A5" s="47"/>
      <c r="B5" s="139"/>
      <c r="C5" s="105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38.25">
      <c r="A6" s="108" t="s">
        <v>3</v>
      </c>
      <c r="B6" s="108" t="s">
        <v>4</v>
      </c>
      <c r="C6" s="108" t="s">
        <v>5</v>
      </c>
      <c r="D6" s="108" t="s">
        <v>57</v>
      </c>
      <c r="E6" s="108" t="s">
        <v>38</v>
      </c>
      <c r="F6" s="108" t="s">
        <v>8</v>
      </c>
      <c r="G6" s="109" t="s">
        <v>9</v>
      </c>
      <c r="H6" s="108" t="s">
        <v>10</v>
      </c>
      <c r="I6" s="108" t="s">
        <v>11</v>
      </c>
      <c r="J6" s="108" t="s">
        <v>12</v>
      </c>
      <c r="K6" s="108" t="s">
        <v>13</v>
      </c>
      <c r="L6" s="108" t="s">
        <v>14</v>
      </c>
      <c r="M6" s="108" t="s">
        <v>15</v>
      </c>
      <c r="N6" s="47"/>
    </row>
    <row r="7" spans="1:14" ht="12.7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111">
        <v>9</v>
      </c>
      <c r="J7" s="53">
        <v>10</v>
      </c>
      <c r="K7" s="53">
        <v>11</v>
      </c>
      <c r="L7" s="53">
        <v>12</v>
      </c>
      <c r="M7" s="53">
        <v>13</v>
      </c>
      <c r="N7" s="47"/>
    </row>
    <row r="8" spans="1:14" ht="12.75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7"/>
    </row>
    <row r="9" spans="1:14" ht="12.75">
      <c r="A9" s="53">
        <v>1</v>
      </c>
      <c r="B9" s="53" t="s">
        <v>64</v>
      </c>
      <c r="C9" s="114"/>
      <c r="D9" s="114"/>
      <c r="E9" s="53" t="s">
        <v>18</v>
      </c>
      <c r="F9" s="53">
        <v>2000</v>
      </c>
      <c r="G9" s="143"/>
      <c r="H9" s="116">
        <v>0.08</v>
      </c>
      <c r="I9" s="144">
        <f>G9*H9</f>
        <v>0</v>
      </c>
      <c r="J9" s="144">
        <f>G9+I9</f>
        <v>0</v>
      </c>
      <c r="K9" s="145">
        <f>F9*G9</f>
        <v>0</v>
      </c>
      <c r="L9" s="144">
        <f>K9*H9</f>
        <v>0</v>
      </c>
      <c r="M9" s="144">
        <f>K9+L9</f>
        <v>0</v>
      </c>
      <c r="N9" s="47"/>
    </row>
    <row r="10" spans="1:14" ht="12.75">
      <c r="A10" s="53">
        <v>2</v>
      </c>
      <c r="B10" s="53" t="s">
        <v>65</v>
      </c>
      <c r="C10" s="114"/>
      <c r="D10" s="114"/>
      <c r="E10" s="53" t="s">
        <v>18</v>
      </c>
      <c r="F10" s="134">
        <v>1600</v>
      </c>
      <c r="G10" s="143"/>
      <c r="H10" s="116">
        <v>0.08</v>
      </c>
      <c r="I10" s="144">
        <f>G10*H10</f>
        <v>0</v>
      </c>
      <c r="J10" s="144">
        <f>G10+I10</f>
        <v>0</v>
      </c>
      <c r="K10" s="145">
        <f>F10*G10</f>
        <v>0</v>
      </c>
      <c r="L10" s="144">
        <f>K10*H10</f>
        <v>0</v>
      </c>
      <c r="M10" s="144">
        <f>K10+L10</f>
        <v>0</v>
      </c>
      <c r="N10" s="47"/>
    </row>
    <row r="11" spans="1:14" ht="12.75" customHeight="1">
      <c r="A11" s="53">
        <v>3</v>
      </c>
      <c r="B11" s="53" t="s">
        <v>66</v>
      </c>
      <c r="C11" s="114"/>
      <c r="D11" s="114"/>
      <c r="E11" s="53" t="s">
        <v>18</v>
      </c>
      <c r="F11" s="53">
        <v>3000</v>
      </c>
      <c r="G11" s="143"/>
      <c r="H11" s="116">
        <v>0.08</v>
      </c>
      <c r="I11" s="144">
        <f>G11*H11</f>
        <v>0</v>
      </c>
      <c r="J11" s="144">
        <f>G11+I11</f>
        <v>0</v>
      </c>
      <c r="K11" s="145">
        <f>F11*G11</f>
        <v>0</v>
      </c>
      <c r="L11" s="144">
        <f>K11*H11</f>
        <v>0</v>
      </c>
      <c r="M11" s="144">
        <f>K11+L11</f>
        <v>0</v>
      </c>
      <c r="N11" s="47"/>
    </row>
    <row r="12" spans="1:14" ht="12.75">
      <c r="A12" s="53">
        <v>4</v>
      </c>
      <c r="B12" s="140" t="s">
        <v>67</v>
      </c>
      <c r="C12" s="141"/>
      <c r="D12" s="141"/>
      <c r="E12" s="141"/>
      <c r="F12" s="141"/>
      <c r="G12" s="141"/>
      <c r="H12" s="141"/>
      <c r="I12" s="141"/>
      <c r="J12" s="142"/>
      <c r="K12" s="146"/>
      <c r="L12" s="147"/>
      <c r="M12" s="147"/>
      <c r="N12" s="47"/>
    </row>
    <row r="13" spans="1:14" ht="12.75" customHeight="1">
      <c r="A13" s="53" t="s">
        <v>68</v>
      </c>
      <c r="B13" s="148" t="s">
        <v>69</v>
      </c>
      <c r="C13" s="149"/>
      <c r="D13" s="114"/>
      <c r="E13" s="53" t="s">
        <v>18</v>
      </c>
      <c r="F13" s="53">
        <v>50</v>
      </c>
      <c r="G13" s="143"/>
      <c r="H13" s="116">
        <v>0.23</v>
      </c>
      <c r="I13" s="144">
        <f>G13*H13</f>
        <v>0</v>
      </c>
      <c r="J13" s="144">
        <f>G13+I13</f>
        <v>0</v>
      </c>
      <c r="K13" s="145">
        <f>F13*G13</f>
        <v>0</v>
      </c>
      <c r="L13" s="144">
        <f>K13*H13</f>
        <v>0</v>
      </c>
      <c r="M13" s="144">
        <f>K13+L13</f>
        <v>0</v>
      </c>
      <c r="N13" s="47"/>
    </row>
    <row r="14" spans="1:14" ht="12.75" customHeight="1">
      <c r="A14" s="53" t="s">
        <v>70</v>
      </c>
      <c r="B14" s="148" t="s">
        <v>71</v>
      </c>
      <c r="C14" s="149"/>
      <c r="D14" s="114"/>
      <c r="E14" s="53" t="s">
        <v>18</v>
      </c>
      <c r="F14" s="53">
        <v>50</v>
      </c>
      <c r="G14" s="143"/>
      <c r="H14" s="116">
        <v>0.23</v>
      </c>
      <c r="I14" s="144">
        <f>G14*H14</f>
        <v>0</v>
      </c>
      <c r="J14" s="144">
        <f>G14+I14</f>
        <v>0</v>
      </c>
      <c r="K14" s="145">
        <f>F14*G14</f>
        <v>0</v>
      </c>
      <c r="L14" s="144">
        <f>K14*H14</f>
        <v>0</v>
      </c>
      <c r="M14" s="144">
        <f>K14+L14</f>
        <v>0</v>
      </c>
      <c r="N14" s="47"/>
    </row>
    <row r="15" spans="1:14" ht="12.75" customHeight="1">
      <c r="A15" s="53" t="s">
        <v>72</v>
      </c>
      <c r="B15" s="148" t="s">
        <v>73</v>
      </c>
      <c r="C15" s="149"/>
      <c r="D15" s="114"/>
      <c r="E15" s="53" t="s">
        <v>18</v>
      </c>
      <c r="F15" s="53">
        <v>50</v>
      </c>
      <c r="G15" s="143"/>
      <c r="H15" s="116">
        <v>0.23</v>
      </c>
      <c r="I15" s="144">
        <f>G15*H15</f>
        <v>0</v>
      </c>
      <c r="J15" s="144">
        <f>G15+I15</f>
        <v>0</v>
      </c>
      <c r="K15" s="145">
        <f>F15*G15</f>
        <v>0</v>
      </c>
      <c r="L15" s="144">
        <f>K15*H15</f>
        <v>0</v>
      </c>
      <c r="M15" s="144">
        <f>K15+L15</f>
        <v>0</v>
      </c>
      <c r="N15" s="47"/>
    </row>
    <row r="16" spans="1:14" ht="12.75" customHeight="1">
      <c r="A16" s="150"/>
      <c r="B16" s="128"/>
      <c r="C16" s="128"/>
      <c r="D16" s="128"/>
      <c r="E16" s="46"/>
      <c r="F16" s="46"/>
      <c r="G16" s="121"/>
      <c r="H16" s="46"/>
      <c r="I16" s="122" t="s">
        <v>27</v>
      </c>
      <c r="J16" s="123"/>
      <c r="K16" s="123"/>
      <c r="L16" s="151"/>
      <c r="M16" s="145">
        <f>SUM(K9:K15)</f>
        <v>0</v>
      </c>
      <c r="N16" s="47"/>
    </row>
    <row r="17" spans="1:14" ht="12.75" customHeight="1">
      <c r="A17" s="150"/>
      <c r="B17" s="105"/>
      <c r="C17" s="128"/>
      <c r="D17" s="128"/>
      <c r="E17" s="46"/>
      <c r="F17" s="46"/>
      <c r="G17" s="46"/>
      <c r="H17" s="46"/>
      <c r="I17" s="122" t="s">
        <v>28</v>
      </c>
      <c r="J17" s="123"/>
      <c r="K17" s="123"/>
      <c r="L17" s="151"/>
      <c r="M17" s="145">
        <f>SUM(L9:L15)</f>
        <v>0</v>
      </c>
      <c r="N17" s="47"/>
    </row>
    <row r="18" spans="1:14" ht="12.75" customHeight="1">
      <c r="A18" s="150"/>
      <c r="B18" s="105" t="s">
        <v>74</v>
      </c>
      <c r="C18" s="128"/>
      <c r="D18" s="128"/>
      <c r="E18" s="46"/>
      <c r="F18" s="46"/>
      <c r="G18" s="46"/>
      <c r="H18" s="46"/>
      <c r="I18" s="122" t="s">
        <v>62</v>
      </c>
      <c r="J18" s="123"/>
      <c r="K18" s="123"/>
      <c r="L18" s="151"/>
      <c r="M18" s="152">
        <f>M16+M17</f>
        <v>0</v>
      </c>
      <c r="N18" s="47"/>
    </row>
    <row r="19" spans="1:14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12.75">
      <c r="A20" s="48"/>
      <c r="B20" s="47"/>
      <c r="C20" s="47"/>
      <c r="D20" s="47"/>
      <c r="E20" s="45"/>
      <c r="F20" s="45"/>
      <c r="G20" s="45"/>
      <c r="H20" s="45"/>
      <c r="I20" s="45"/>
      <c r="J20" s="45"/>
      <c r="K20" s="45"/>
      <c r="L20" s="45"/>
      <c r="M20" s="45"/>
      <c r="N20" s="47"/>
    </row>
    <row r="21" spans="1:14" ht="12.75">
      <c r="A21" s="48"/>
      <c r="B21" s="47"/>
      <c r="C21" s="47"/>
      <c r="D21" s="47"/>
      <c r="E21" s="45"/>
      <c r="F21" s="45"/>
      <c r="G21" s="45"/>
      <c r="H21" s="45"/>
      <c r="I21" s="45"/>
      <c r="J21" s="45"/>
      <c r="K21" s="45"/>
      <c r="L21" s="45"/>
      <c r="M21" s="45"/>
      <c r="N21" s="47"/>
    </row>
    <row r="22" spans="1:14" ht="12.75">
      <c r="A22" s="48"/>
      <c r="B22" s="47"/>
      <c r="C22" s="47"/>
      <c r="D22" s="47"/>
      <c r="E22" s="45"/>
      <c r="F22" s="45"/>
      <c r="G22" s="45"/>
      <c r="H22" s="45"/>
      <c r="I22" s="45"/>
      <c r="J22" s="45"/>
      <c r="K22" s="45"/>
      <c r="L22" s="45"/>
      <c r="M22" s="45"/>
      <c r="N22" s="47"/>
    </row>
    <row r="23" spans="1:14" ht="12.75">
      <c r="A23" s="48"/>
      <c r="B23" s="47"/>
      <c r="C23" s="47"/>
      <c r="D23" s="47"/>
      <c r="E23" s="45"/>
      <c r="F23" s="45"/>
      <c r="G23" s="45"/>
      <c r="H23" s="45"/>
      <c r="I23" s="45"/>
      <c r="J23" s="45"/>
      <c r="K23" s="45"/>
      <c r="L23" s="45"/>
      <c r="M23" s="45"/>
      <c r="N23" s="47"/>
    </row>
    <row r="24" spans="1:14" ht="12.75">
      <c r="A24" s="48"/>
      <c r="B24" s="47"/>
      <c r="C24" s="47"/>
      <c r="D24" s="47"/>
      <c r="E24" s="45"/>
      <c r="F24" s="45"/>
      <c r="G24" s="45"/>
      <c r="H24" s="45"/>
      <c r="I24" s="45"/>
      <c r="J24" s="45"/>
      <c r="K24" s="45"/>
      <c r="L24" s="45"/>
      <c r="M24" s="45"/>
      <c r="N24" s="47"/>
    </row>
    <row r="25" spans="1:14" ht="12.75">
      <c r="A25" s="48"/>
      <c r="B25" s="47"/>
      <c r="C25" s="47"/>
      <c r="D25" s="47"/>
      <c r="E25" s="45"/>
      <c r="F25" s="45"/>
      <c r="G25" s="45"/>
      <c r="H25" s="45"/>
      <c r="I25" s="45"/>
      <c r="J25" s="45"/>
      <c r="K25" s="45"/>
      <c r="L25" s="45"/>
      <c r="M25" s="45"/>
      <c r="N25" s="47"/>
    </row>
    <row r="26" spans="1:14" ht="12.75">
      <c r="A26" s="48"/>
      <c r="B26" s="47"/>
      <c r="C26" s="47"/>
      <c r="D26" s="47"/>
      <c r="E26" s="45"/>
      <c r="F26" s="45"/>
      <c r="G26" s="45"/>
      <c r="H26" s="45"/>
      <c r="I26" s="45"/>
      <c r="J26" s="45"/>
      <c r="K26" s="45"/>
      <c r="L26" s="45"/>
      <c r="M26" s="45"/>
      <c r="N26" s="47"/>
    </row>
    <row r="27" spans="1:14" ht="12.75">
      <c r="A27" s="48"/>
      <c r="B27" s="47"/>
      <c r="C27" s="47"/>
      <c r="D27" s="47"/>
      <c r="E27" s="45"/>
      <c r="F27" s="45"/>
      <c r="G27" s="45"/>
      <c r="H27" s="45"/>
      <c r="I27" s="45"/>
      <c r="J27" s="45"/>
      <c r="K27" s="45"/>
      <c r="L27" s="45"/>
      <c r="M27" s="45"/>
      <c r="N27" s="47"/>
    </row>
    <row r="28" spans="1:14" ht="12.75">
      <c r="A28" s="48"/>
      <c r="B28" s="47"/>
      <c r="C28" s="47"/>
      <c r="D28" s="47"/>
      <c r="E28" s="45"/>
      <c r="F28" s="45"/>
      <c r="G28" s="45"/>
      <c r="H28" s="45"/>
      <c r="I28" s="45"/>
      <c r="J28" s="45"/>
      <c r="K28" s="45"/>
      <c r="L28" s="45"/>
      <c r="M28" s="45"/>
      <c r="N28" s="47"/>
    </row>
    <row r="29" spans="1:14" ht="12.75">
      <c r="A29" s="48"/>
      <c r="B29" s="47"/>
      <c r="C29" s="47"/>
      <c r="D29" s="47"/>
      <c r="E29" s="45"/>
      <c r="F29" s="45"/>
      <c r="G29" s="45"/>
      <c r="H29" s="45"/>
      <c r="I29" s="45"/>
      <c r="J29" s="45"/>
      <c r="K29" s="45"/>
      <c r="L29" s="45"/>
      <c r="M29" s="45"/>
      <c r="N29" s="47"/>
    </row>
  </sheetData>
  <sheetProtection/>
  <mergeCells count="5">
    <mergeCell ref="A8:M8"/>
    <mergeCell ref="B12:J12"/>
    <mergeCell ref="I16:L16"/>
    <mergeCell ref="I17:L17"/>
    <mergeCell ref="I18:L18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AJUSZCZYK</dc:creator>
  <cp:keywords/>
  <dc:description/>
  <cp:lastModifiedBy>AJUSZCZYK</cp:lastModifiedBy>
  <dcterms:created xsi:type="dcterms:W3CDTF">2021-07-20T09:16:10Z</dcterms:created>
  <dcterms:modified xsi:type="dcterms:W3CDTF">2021-07-20T09:25:27Z</dcterms:modified>
  <cp:category/>
  <cp:version/>
  <cp:contentType/>
  <cp:contentStatus/>
</cp:coreProperties>
</file>