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2865" yWindow="1815" windowWidth="14805" windowHeight="8010" firstSheet="46" activeTab="54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  <sheet name="PAKIET 17" sheetId="17" r:id="rId17"/>
    <sheet name="PAKIET 18" sheetId="18" r:id="rId18"/>
    <sheet name="PAKIET 19" sheetId="19" r:id="rId19"/>
    <sheet name="PAKIET 20" sheetId="20" r:id="rId20"/>
    <sheet name="PAKIET 21" sheetId="21" r:id="rId21"/>
    <sheet name="PAKIET 22" sheetId="22" r:id="rId22"/>
    <sheet name="PAKIET 23" sheetId="23" r:id="rId23"/>
    <sheet name="PAKIET 24" sheetId="24" r:id="rId24"/>
    <sheet name="PAKIET 25" sheetId="25" r:id="rId25"/>
    <sheet name="PAKIET 26" sheetId="26" r:id="rId26"/>
    <sheet name="PAKIET 27" sheetId="27" r:id="rId27"/>
    <sheet name="PAKIET 28" sheetId="28" r:id="rId28"/>
    <sheet name="PAKIET 29" sheetId="29" r:id="rId29"/>
    <sheet name="PAKIET 30" sheetId="30" r:id="rId30"/>
    <sheet name="PAKIET 31" sheetId="31" r:id="rId31"/>
    <sheet name="PAKIET 32" sheetId="32" r:id="rId32"/>
    <sheet name="PAKIET 33" sheetId="33" r:id="rId33"/>
    <sheet name="PAKIET 34" sheetId="34" r:id="rId34"/>
    <sheet name="PAKIET 35" sheetId="35" r:id="rId35"/>
    <sheet name="PAKIET 36" sheetId="36" r:id="rId36"/>
    <sheet name="PAKIET 37" sheetId="37" r:id="rId37"/>
    <sheet name="PAKIET 38" sheetId="38" r:id="rId38"/>
    <sheet name="PAKIET 39" sheetId="39" r:id="rId39"/>
    <sheet name="PAKIET 40" sheetId="40" r:id="rId40"/>
    <sheet name="PAKIET 41" sheetId="41" r:id="rId41"/>
    <sheet name="PAKIET 42" sheetId="42" r:id="rId42"/>
    <sheet name="PAKIET 43" sheetId="43" r:id="rId43"/>
    <sheet name="PAKIET 44" sheetId="44" r:id="rId44"/>
    <sheet name="PAKIET 45" sheetId="45" r:id="rId45"/>
    <sheet name="PAKIET 46" sheetId="46" r:id="rId46"/>
    <sheet name="PAKIET 47" sheetId="47" r:id="rId47"/>
    <sheet name="PAKIET 48" sheetId="48" r:id="rId48"/>
    <sheet name="PAKIET 49" sheetId="49" r:id="rId49"/>
    <sheet name="PAKIET 50" sheetId="50" r:id="rId50"/>
    <sheet name="PAKIET 51" sheetId="51" r:id="rId51"/>
    <sheet name="PAKIET 52" sheetId="52" r:id="rId52"/>
    <sheet name="PAKIET 53" sheetId="53" r:id="rId53"/>
    <sheet name="PAKIET 54" sheetId="54" r:id="rId54"/>
    <sheet name="PAKIET 55" sheetId="55" r:id="rId55"/>
  </sheets>
  <definedNames>
    <definedName name="_xlnm.Print_Area" localSheetId="0">'PAKIET 1'!$A$1:$L$23</definedName>
    <definedName name="_xlnm.Print_Area" localSheetId="17">'PAKIET 18'!$A$1:$L$12</definedName>
    <definedName name="_xlnm.Print_Area" localSheetId="1">'PAKIET 2'!$A$1:$L$50</definedName>
  </definedNames>
  <calcPr fullCalcOnLoad="1"/>
</workbook>
</file>

<file path=xl/sharedStrings.xml><?xml version="1.0" encoding="utf-8"?>
<sst xmlns="http://schemas.openxmlformats.org/spreadsheetml/2006/main" count="2616" uniqueCount="899">
  <si>
    <t>45.</t>
  </si>
  <si>
    <t>Midazolam amp. 0,05/10 ml x 5 amp</t>
  </si>
  <si>
    <t>46.</t>
  </si>
  <si>
    <t>Morphini sulfas 0,1% Spinal 1mg/ml a 2 ml po 10 amp w op.</t>
  </si>
  <si>
    <t>47.</t>
  </si>
  <si>
    <t>Natrium bicarbonicum 8,4%/20ml x 10 amp</t>
  </si>
  <si>
    <t>48.</t>
  </si>
  <si>
    <t>Natrium chloratum inj 0,9%/5ml x 100 amp</t>
  </si>
  <si>
    <t>49.</t>
  </si>
  <si>
    <t>Natrium chloratum inj 0,9%/l0 ml x 100 amp</t>
  </si>
  <si>
    <t>50.</t>
  </si>
  <si>
    <t>Natrium chloratum inj 10%/l0 ml x 100 amp</t>
  </si>
  <si>
    <t>51.</t>
  </si>
  <si>
    <t>Omeprazol kaps 0,02 x 28 szt</t>
  </si>
  <si>
    <t>52.</t>
  </si>
  <si>
    <t>Omeprazol kaps 0,04 x 28 szt</t>
  </si>
  <si>
    <t>53.</t>
  </si>
  <si>
    <t>Opipramoli dihydrochloridum draż 0,05 x 20 szt</t>
  </si>
  <si>
    <t>54.</t>
  </si>
  <si>
    <r>
      <t xml:space="preserve">Pentoxifiline amp. 0,3/15ml x </t>
    </r>
    <r>
      <rPr>
        <b/>
        <sz val="9"/>
        <rFont val="Calibri"/>
        <family val="2"/>
      </rPr>
      <t>1</t>
    </r>
    <r>
      <rPr>
        <sz val="9"/>
        <rFont val="Calibri"/>
        <family val="2"/>
      </rPr>
      <t>0 amp</t>
    </r>
  </si>
  <si>
    <t>55.</t>
  </si>
  <si>
    <t>Phytomenadionum ini. 0,01g/lml x 10 amp</t>
  </si>
  <si>
    <t>56.</t>
  </si>
  <si>
    <t>Phytomenadionum tabl. 0,01 x30 szt</t>
  </si>
  <si>
    <t>57.</t>
  </si>
  <si>
    <t>Piracetam 20%  amp. 1,0 / 5 ml x 12 szt.</t>
  </si>
  <si>
    <t>58.</t>
  </si>
  <si>
    <t>Piracetam 20% inj. iv. 12 g / 60 ml x 1 szt.</t>
  </si>
  <si>
    <t>59.</t>
  </si>
  <si>
    <t>Piracetam 33% 125 ml płyn</t>
  </si>
  <si>
    <t>60.</t>
  </si>
  <si>
    <t>Piracetam tabl. powl. 0,8 x 60 szt.</t>
  </si>
  <si>
    <t>61.</t>
  </si>
  <si>
    <t>Piracetam tabl.powl. 1,2 x 60 szt.</t>
  </si>
  <si>
    <t>62.</t>
  </si>
  <si>
    <t>Propafenon tabl. 0,15x60 szt</t>
  </si>
  <si>
    <t>63.</t>
  </si>
  <si>
    <t>Salicylamidum 0.3g, rutosidum 0.005g, acidum ascorbicum 0.1g draż x20 szt</t>
  </si>
  <si>
    <t>64.</t>
  </si>
  <si>
    <t>Sulfacetamidum gutt. opht. 10% 0,5 ml x 12 szt</t>
  </si>
  <si>
    <t>65.</t>
  </si>
  <si>
    <t>Sulfametoxazolum,trimetoprym tab. 480 x 20 szt.</t>
  </si>
  <si>
    <t>66.</t>
  </si>
  <si>
    <t>Sulfametoxazolum,trimetoprym tab. 960 x 10 szt.</t>
  </si>
  <si>
    <t>67.</t>
  </si>
  <si>
    <t>Tramadol amp 0,l/2 ml x 5 amp</t>
  </si>
  <si>
    <t>68.</t>
  </si>
  <si>
    <t>Tramadol amp.0,05/lml x 5 amp</t>
  </si>
  <si>
    <t>69.</t>
  </si>
  <si>
    <t>Tramadol caps. 0,05 x20 szt</t>
  </si>
  <si>
    <t>70.</t>
  </si>
  <si>
    <r>
      <t xml:space="preserve">Tramadol gutte 0,1/1 ml a </t>
    </r>
    <r>
      <rPr>
        <b/>
        <sz val="9"/>
        <rFont val="Calibri"/>
        <family val="2"/>
      </rPr>
      <t xml:space="preserve">10 ml  </t>
    </r>
    <r>
      <rPr>
        <sz val="9"/>
        <rFont val="Calibri"/>
        <family val="2"/>
      </rPr>
      <t xml:space="preserve">    *                               </t>
    </r>
  </si>
  <si>
    <t>71.</t>
  </si>
  <si>
    <r>
      <t xml:space="preserve">Tramadol gutte 0,1/1 ml a </t>
    </r>
    <r>
      <rPr>
        <b/>
        <sz val="9"/>
        <rFont val="Calibri"/>
        <family val="2"/>
      </rPr>
      <t xml:space="preserve">96 ml </t>
    </r>
    <r>
      <rPr>
        <sz val="9"/>
        <rFont val="Calibri"/>
        <family val="2"/>
      </rPr>
      <t xml:space="preserve">       *                             </t>
    </r>
  </si>
  <si>
    <t>72.</t>
  </si>
  <si>
    <t>Tramadol retard. 0,1 tabl. X 30 szt</t>
  </si>
  <si>
    <t>73.</t>
  </si>
  <si>
    <t xml:space="preserve">Ciprofloxacinum 400mg/200 ml x 1 worek </t>
  </si>
  <si>
    <t>Ciprofloxacinum 1 % 10mg/ml koncentrat do sporządzania roztworu do infuzji x 10 fiolek po 20 ml</t>
  </si>
  <si>
    <t>Trimebutinum tab. powl. 0,1 x 100 szt</t>
  </si>
  <si>
    <t>PAKIET nr 33 - Nadroparinum calcicum inj</t>
  </si>
  <si>
    <t xml:space="preserve">Nadroparinum calcicum inj. 47.500 j.m. anty Xa/5,0 ml x  10 (wielodawkowych) + Mini-Spike Plus V x 10 + strzykawki z igłami (tzw. tuberkulinówki) x 100 </t>
  </si>
  <si>
    <t>fiolka - 5ml / op. =10 fiolek</t>
  </si>
  <si>
    <t>PAKIET nr 34 - Methylergometrini/Verapamil</t>
  </si>
  <si>
    <t>Methylergometrini maleas 0,2 mg/ ml x 6 amp</t>
  </si>
  <si>
    <t>Verapamil 0,005/2ml x 5 amp</t>
  </si>
  <si>
    <t>PAKIET nr 35 - Polhumin</t>
  </si>
  <si>
    <t xml:space="preserve">Polhumin R  wkład  300 jm/3ml x 5 inj                                   </t>
  </si>
  <si>
    <t xml:space="preserve">Polhumin N   wkład 300 jm/3ml x 5 inj         </t>
  </si>
  <si>
    <t xml:space="preserve">Polhumin Mix 3 wkład  300 jm/3ml x 5 inj             </t>
  </si>
  <si>
    <t>PAKIET nr 36 - Actrapid/Insulatard/Mixtard/Novorapid/Novomix</t>
  </si>
  <si>
    <t>Actrapid 300j/3ml x 5 wkładow inj</t>
  </si>
  <si>
    <t>Insulatard N 300j/3ml x 5 wkładow inj</t>
  </si>
  <si>
    <t>Mixtard 30 300j/3ml x 5 wkładow inj</t>
  </si>
  <si>
    <t>Novorapid 300j/3ml x 5 wkładow inj</t>
  </si>
  <si>
    <t>Novomix 30 300j/3ml x 5 wkladow inj</t>
  </si>
  <si>
    <t>PAKIET nr 37 - Gensulin</t>
  </si>
  <si>
    <t>Gensulin R  300j/3ml x 5 wkladow inj   *</t>
  </si>
  <si>
    <t>Gensulin N 300j/3ml x 5  wkladow inj  *</t>
  </si>
  <si>
    <t>Gensulin M30  300j/3ml x 5  wkladow inj   *</t>
  </si>
  <si>
    <t>Gensulin M40  300j/3ml x 5  wkladow inj *</t>
  </si>
  <si>
    <t>Gensulin M50   300j/3ml x 5  wkladow inj   *</t>
  </si>
  <si>
    <t xml:space="preserve">PAKIET nr 38- Humulina/Humalog </t>
  </si>
  <si>
    <t>Humulina R 300j/3ml x 5   wkladow inj</t>
  </si>
  <si>
    <t>Humulina N 300j/3ml x 5 wkladow  inj</t>
  </si>
  <si>
    <t>Humulina M 3 300j/3ml x 5  wkladow inj</t>
  </si>
  <si>
    <t>Humalog Mix 25 300j/3ml x 5 wkladow  inj</t>
  </si>
  <si>
    <t>Humalog Mix 50 300j/3ml x 5 wkladow  inj</t>
  </si>
  <si>
    <t>PAKIET nr 39 - Ondansetron</t>
  </si>
  <si>
    <t>Ondansetron 0,004 x 10 tb</t>
  </si>
  <si>
    <t>Ondansetron  0,008 x 10 tb</t>
  </si>
  <si>
    <t>Ondansetron 2mg/ml -2 ml x 5 amp do podania iv</t>
  </si>
  <si>
    <t>PAKIET nr 40 - Apidra solostar/Insuman rapid/Insuman basal/Insuman comb/Lantus solostar</t>
  </si>
  <si>
    <t>Apidra solostar rozt we wstrzykiwaczu 300jm/3ml x 5  szt</t>
  </si>
  <si>
    <t xml:space="preserve">Insuman rapid  solostar rozt we wstrzykiwaczu 100jm/1m- 3 ml x 5 </t>
  </si>
  <si>
    <t>Insuman basal solostar rozt we wstrzykiwaczu 100jm/1ml-3ml x 5</t>
  </si>
  <si>
    <t xml:space="preserve">Insuman comb solostar rozt we wstrzykiwaczu 25/75/100jm/1ml-3ml x 5 </t>
  </si>
  <si>
    <t>Lantus solostar rozt we wstrzykiwaczu 300jm/3ml x 5 szt</t>
  </si>
  <si>
    <t>PAKIET nr 41 - Kalium chloratum</t>
  </si>
  <si>
    <t>Kalium chloratum roztw gotowy do uzycia, do infuzji 0,15% z 0,9% NaCl  500 ml x 10 butelek</t>
  </si>
  <si>
    <t>Kalium chloratum roztw gotowy do uzycia, do infuzji 0,15% z 5%  Glucosum  500 ml x 10 butelek</t>
  </si>
  <si>
    <t>Kalium chloratum roztw gotowy do uzycia, do infuzji 0,3% z 0,9% NaCl  500 ml x 10 butelek</t>
  </si>
  <si>
    <t>Kalium chloratum roztw gotowy do uzycia,do infuzji 0,3% z 0,9% NaCl  1000 ml x 10 butelek</t>
  </si>
  <si>
    <t>Kalium chloratum roztw gotowy do uzycia, do infuzji 0,3% z 5% Glucosum 500 ml x 10 butelek</t>
  </si>
  <si>
    <t>PAKIET nr 42- Amikacyna/Gentamycyna</t>
  </si>
  <si>
    <t>Amikacyna roztw gotowy do uzycia,do infuzji 250mg/100 ml x 10 butelek</t>
  </si>
  <si>
    <t>Amikacyna roztw gotowy do uzycia, do infuzji 500mg/100 ml x 10 butelek</t>
  </si>
  <si>
    <t>Amikacyna roztw gotowy do uzycia, do infuzji 1000mg/100 ml x 10 butelek</t>
  </si>
  <si>
    <t>Gentamycyna roztw gotowy do uzycia, do infuzji 80mg/80ml x  10 butelek</t>
  </si>
  <si>
    <t>Gentamycyna roztw gotowy do uzycia, do infuzji 240mg/80ml x 10 butelek</t>
  </si>
  <si>
    <t>Gentamycyna roztw gotowy do uzycia,do infuzji 360mg/120ml x 10 butelek</t>
  </si>
  <si>
    <t>PAKIET nr 43- Cefazolinum</t>
  </si>
  <si>
    <t xml:space="preserve">Cefazolinum 1g x 1 </t>
  </si>
  <si>
    <t>PAKIET nr 44 - Linezolid inj.</t>
  </si>
  <si>
    <t xml:space="preserve">Linezolid inj 0,6/300 ml x 1 worek </t>
  </si>
  <si>
    <t>worków</t>
  </si>
  <si>
    <t>PAKIET nr 45 - Ceftazidinum</t>
  </si>
  <si>
    <t>Ceftazidinum 1.0 g inj subst.sucha x 1 fiolka</t>
  </si>
  <si>
    <t>PAKIET nr 46 - Sugammadeks</t>
  </si>
  <si>
    <t>Sugammadeks rozwtor do wstrzykiwania
0,2g/2ml x 10 fiolek</t>
  </si>
  <si>
    <t>Op.</t>
  </si>
  <si>
    <t>PAKIET nr 47- Żel nawilżający do cewnikowania</t>
  </si>
  <si>
    <t>Żel nawilżający do cewnikowania, w pojedynczych aplikatorach jałowych zawierający chlorheksydyne i lidokaine  - szt. = aplikator/6ml.</t>
  </si>
  <si>
    <t xml:space="preserve">szt. </t>
  </si>
  <si>
    <r>
      <rPr>
        <b/>
        <sz val="8"/>
        <color indexed="8"/>
        <rFont val="Calibri"/>
        <family val="2"/>
      </rPr>
      <t>WARTOŚĆ OGÓLNA BRUTTO</t>
    </r>
    <r>
      <rPr>
        <sz val="11"/>
        <color indexed="8"/>
        <rFont val="Calibri"/>
        <family val="2"/>
      </rPr>
      <t xml:space="preserve">                                              </t>
    </r>
    <r>
      <rPr>
        <sz val="5"/>
        <color indexed="8"/>
        <rFont val="Calibri"/>
        <family val="2"/>
      </rPr>
      <t>(wartość ogólna netto + kwota podatku )</t>
    </r>
  </si>
  <si>
    <t>PAKIET nr 48 - Atozyban koncent</t>
  </si>
  <si>
    <t>Atozyban koncent. Do sporz roztw do infuzji 7,5mg /ml a 5 ml fiolka</t>
  </si>
  <si>
    <t>Amp.</t>
  </si>
  <si>
    <t xml:space="preserve">PAKIET nr 49 - Dinoprostonum </t>
  </si>
  <si>
    <t>Dinoprostonum zel dopochwowy 0.5mg/3g  strzykawka</t>
  </si>
  <si>
    <t>PAKIET nr 50 - Sevofluranum</t>
  </si>
  <si>
    <t>Sevofluranum płyn wziewny do znieczul.ogóln. 250ml ,but.z nakretka Quick-Fil MarkII + 4szt parowników do wypożyczenia</t>
  </si>
  <si>
    <t>PAKIET nr 51 - Ciprofloxacinum</t>
  </si>
  <si>
    <r>
      <t xml:space="preserve">Ciprofloxacinum 0.2g/100ml zawierajacy: 1,5mg/ml mleczanu sodu, 8,5mg/ml chlorku sodu, kwas solny, woda do wstrzykiwan, </t>
    </r>
    <r>
      <rPr>
        <b/>
        <sz val="9"/>
        <rFont val="Calibri"/>
        <family val="2"/>
      </rPr>
      <t>bez zawartosci cukru</t>
    </r>
    <r>
      <rPr>
        <sz val="9"/>
        <rFont val="Calibri"/>
        <family val="2"/>
      </rPr>
      <t>, roztwor do infuzji x 1 szt 100ml       *</t>
    </r>
  </si>
  <si>
    <t>PAKIET nr 52 - 4 - składnikowy koncentrat krzepnięcia zespołu protrombiny PCC</t>
  </si>
  <si>
    <t>4 - składnikowy koncentrat czynników krzepnięcia zespołu protrombiny (PCC) o zbalansowanym składzie -   Zestaw czynników krzepnięcia zależny od witaminy K  - FII - 280- 790, FVII - 180- 480, F IX - 500, F X - 360 -600, białko inhibitorowe C - 260-620, białko inhibitorowe S 240 - 640</t>
  </si>
  <si>
    <t xml:space="preserve">Fiolka                     500 j.m. </t>
  </si>
  <si>
    <t xml:space="preserve">PAKIET nr 53 - Fluconazole inj </t>
  </si>
  <si>
    <r>
      <t>WARTOŚĆ OGÓLNA BRUTTO</t>
    </r>
    <r>
      <rPr>
        <sz val="9"/>
        <rFont val="Calibri"/>
        <family val="2"/>
      </rPr>
      <t xml:space="preserve">                                            </t>
    </r>
    <r>
      <rPr>
        <sz val="8"/>
        <rFont val="Calibri"/>
        <family val="2"/>
      </rPr>
      <t xml:space="preserve">  </t>
    </r>
    <r>
      <rPr>
        <sz val="8"/>
        <color indexed="8"/>
        <rFont val="Calibri"/>
        <family val="2"/>
      </rPr>
      <t>(wartość ogólna netto + kwota podatku )</t>
    </r>
  </si>
  <si>
    <t>PAKIET nr 54 - Levofloksacyna inj</t>
  </si>
  <si>
    <t>Levofloksacyna inj 0.5/100ml x 5 fiolek</t>
  </si>
  <si>
    <t>PAKIET nr 55 - Podtlenek azotu</t>
  </si>
  <si>
    <t>Podtlenek azotu- gaz medyczny sprężony w Butlach o poj. 7 kg</t>
  </si>
  <si>
    <t>butla</t>
  </si>
  <si>
    <t>Transport butli o poj. 7 kg</t>
  </si>
  <si>
    <t>kurs</t>
  </si>
  <si>
    <t>Dzierżawa butli o poj. 7 kg</t>
  </si>
  <si>
    <t>SZM/DN/DZ/340/11/2017</t>
  </si>
  <si>
    <t>Załącznik nr 5 do SIWZ</t>
  </si>
  <si>
    <t>........................................................................</t>
  </si>
  <si>
    <t>(podpis, pieczęć imienna Wykonawcy bądź</t>
  </si>
  <si>
    <t>upełnomocnionego przedstawiciela Wykonawcy)</t>
  </si>
  <si>
    <t>PAKIET nr 1 - Amlodypine/Glicliazyde MR/Indapamidum SR/Perindopril/Tianepine /Trimetazidine MR</t>
  </si>
  <si>
    <t>lp</t>
  </si>
  <si>
    <t>Produkt</t>
  </si>
  <si>
    <t>Produkt równoważny</t>
  </si>
  <si>
    <t>jednostka miary</t>
  </si>
  <si>
    <t>ilość na rok</t>
  </si>
  <si>
    <t>cena jednostkowa netto</t>
  </si>
  <si>
    <t>stawka vat %</t>
  </si>
  <si>
    <t>kwota vat</t>
  </si>
  <si>
    <t>cena jednostkowa brutto</t>
  </si>
  <si>
    <t>wartość ogólna netto</t>
  </si>
  <si>
    <t>kwota podatku</t>
  </si>
  <si>
    <t>wartość ogólna brutto</t>
  </si>
  <si>
    <t>Amlodypine 0,005 Perindopril 0,005 tabl x 90</t>
  </si>
  <si>
    <t>op</t>
  </si>
  <si>
    <t>Amlodypine 0,005 Perindopril 0,01 tabl x 90</t>
  </si>
  <si>
    <t>Amlodypine 0,01 Perindopril 0,005 tabl x 90</t>
  </si>
  <si>
    <t>Amlodypine 0,01 Perindopril 0,01 tabl x 90</t>
  </si>
  <si>
    <t>Glicliazyde MR (o zmodyfikowanym uwalnianiu) tabl.powl. 0,03  X 90</t>
  </si>
  <si>
    <t>Glicliazyde MR (o zmodyfikowanym uwalnianiu) tabl.powl. 0,06  X 60 szt</t>
  </si>
  <si>
    <t>Indapamidum SR (o zmodyfikowanym uwalnianiu) tabl powl . 1,5mg x 90</t>
  </si>
  <si>
    <t>Indapamine 0,000625 Perindopril 0,0025 tabl x 90</t>
  </si>
  <si>
    <t>Indapamine 0,00125 Perindopril 0,005 tabl x 90</t>
  </si>
  <si>
    <t>Perindopril 10 mg tb x90</t>
  </si>
  <si>
    <t>Perindopril 5mg tabl. x 90</t>
  </si>
  <si>
    <t>Tianepine tabl 12,5 mg x 90 szt.</t>
  </si>
  <si>
    <t>Trimetazidine MR(o zmodyfikowanym uwalnianiu) tabl. 35 mg x 90</t>
  </si>
  <si>
    <t>WARTOŚĆ OGÓLNA NETTO</t>
  </si>
  <si>
    <t xml:space="preserve">Kwota podatku </t>
  </si>
  <si>
    <r>
      <t>WARTOŚĆ OGÓLNA BRUTTO</t>
    </r>
    <r>
      <rPr>
        <sz val="9"/>
        <rFont val="Calibri"/>
        <family val="2"/>
      </rPr>
      <t xml:space="preserve">                                          </t>
    </r>
    <r>
      <rPr>
        <sz val="8"/>
        <rFont val="Calibri"/>
        <family val="2"/>
      </rPr>
      <t xml:space="preserve">    </t>
    </r>
    <r>
      <rPr>
        <sz val="8"/>
        <color indexed="8"/>
        <rFont val="Calibri"/>
        <family val="2"/>
      </rPr>
      <t>(wartość ogólna netto + kwota podatku )</t>
    </r>
  </si>
  <si>
    <t>PAKIET nr 2 -  Płyny i żywienie</t>
  </si>
  <si>
    <t xml:space="preserve">Dwukomorowy worek do żywienia pozajelitowego do podawania centralnie, zawierający aminokwasy, elektrolity i glukozę. Zawartość azotu 8,3g i energia niebiałkowa 700kcal, pojemność 1000 ml.  </t>
  </si>
  <si>
    <t>sztuk</t>
  </si>
  <si>
    <r>
      <t>Dwukomorowy worek do żywienia pozajelitowego do podawania centralnie, zawierający aminokwasy, elektrolity i glukozę. Zawartość azotu 12,4g i energia niebiałkowa  1050kcal, osmolarność 1625 mOsm/l- objętość 1500 ml.</t>
    </r>
    <r>
      <rPr>
        <b/>
        <sz val="9"/>
        <rFont val="Calibri"/>
        <family val="2"/>
      </rPr>
      <t xml:space="preserve">  </t>
    </r>
  </si>
  <si>
    <t>Deksrtan inj.10% 500ml śr.masa cz 40 tyś x 1 worek</t>
  </si>
  <si>
    <t>Deksrtan inj.6% roztw.500ml  śr masa cz  70 tyś  x 1 worek</t>
  </si>
  <si>
    <t>Sol. Ringeri, roztw. do podania iv 500ml x 1 sztuka. butelka PE stojąca z dwoma niezależnymi, równej wielkości i średnicy portami , niewymagajacymi dezynfekcji</t>
  </si>
  <si>
    <t xml:space="preserve">Emulsja tłuszczowa do żywienia pozajelitowego 10%, iv MCT/LCT zawierająca olej sojowy, olej kokosowy, witaminę E, 500ml, x 1 butelka </t>
  </si>
  <si>
    <t xml:space="preserve">Emulsja tłuszczowa do żywienia pozajelitowego 20%, iv MCT/LCT zawierająca olej sojowy, olej kokosowy, witaminę E, 500ml, x 1 butelka szklana </t>
  </si>
  <si>
    <t xml:space="preserve">Glucosum inj.  roztwór do podania iv 10% 500ml x 1 sztuka  butelka PE stojąca z dwoma niezależnymi, równej wielkości i średnicy portami niewymagajacymi dezynfekcji </t>
  </si>
  <si>
    <t xml:space="preserve">Glucosum inj.roztwór do podania iv 10% 250ml x 1worek </t>
  </si>
  <si>
    <t xml:space="preserve">Glucosum inj.roztwór do podania iv 5% 250ml x 1 szt  butelka PE stojąca z dwoma niezależnymi, równej wielkości i średnicy portami niewymagajacymi dezynfekcji </t>
  </si>
  <si>
    <t xml:space="preserve">Glucosum inj.roztwór do podania iv 5% 500ml x 1 szt  butelka PE butelka stojąca z dwoma niezależnymi, równej wielkości i średnicy portami niewymagajacymi dezynfekcji </t>
  </si>
  <si>
    <t xml:space="preserve">Hydroksyetylowana skrobia 6% (130/042) w pelni zbilansowanym roztworze elektrolitow /Na,Cl,Mg/ jabłczanow. Roztwór izotoniczny o fizjologicznej osmolarności osocza (280-300 mOsm/1), do podania iv 6% 500ml x 1 szt  butelka PE butelka stojąca z dwoma niezależnymi, równej wielkości i średnicy portami niewymagajacymi dezynfekcji </t>
  </si>
  <si>
    <t xml:space="preserve">Hydroksyetylowana skrobia 10% (130/042) w pelni zbilansowanym roztworze elektrolitow /Na,Cl,Mg/ jabłczanow. Roztwór izotoniczny o fizjologicznej osmolarności osocza (280-300 mOsm/1), do podania iv 10% 500ml x 1 szt  butelka PE butelka stojąca z dwoma niezależnymi, równej wielkości i średnicy portami niewymagajacymi dezynfekcji </t>
  </si>
  <si>
    <t xml:space="preserve">Koloidalny środek osoczozastępczy zawierający 4% zmodyfikowana żelatynę w pełni zbilansowanym roztworze elektrolitów, r-r do podania iv 5% 500ml x 1 szt  butelka PE butelka wolnostojąca z dwom niezależnymi, równej wielkości i średnicy portami 
niewymagajacymi dezynfekcji </t>
  </si>
  <si>
    <t>Koncentrat do infuzji iv zawierający pierwiastki śladowe /min. 9/ stosowany w trakcie żywienia pozajelitowego amp 10ml x 5 amp.w opakowaniu</t>
  </si>
  <si>
    <t>Liofilizat 12 witamin rozpuszczalnych w wodzie i tłuszczach z wyjątkiem wit. K  do przygotowywania roztworu do podania iv 750 mg x 10 fiolek w opakowaniu</t>
  </si>
  <si>
    <t xml:space="preserve">Mannitol 15% 100ml inj x 1 worek </t>
  </si>
  <si>
    <t>Natrium chloratum 0,9% a 1 l worki .iv x 1 szt.</t>
  </si>
  <si>
    <t>Natrium chloratum 0,9% a 3 l worki . x 1 szt.</t>
  </si>
  <si>
    <t xml:space="preserve">Natrium chloratum 0,9%, roztwór do podania iv 100ml x 1 szt  butelka PE wolnostojąca z dwoma niezależnymi, równej wielkości i średnicy portami niewymagajacymi dezynfekcji </t>
  </si>
  <si>
    <t xml:space="preserve">Natrium chloratum 0,9%, roztwór do podania iv 250ml x 1 szt  butelka PE wolnostojąca z dwoma niezależnymi, równej wielkości i średnicy portami niewymagajacymi dezynfekcji </t>
  </si>
  <si>
    <t xml:space="preserve">Natrium chloratum 0,9%, roztwór do podania iv 500ml x 1 szt  butelka PE butelka wolnostojąca z dwom niezależnymi, równej wielkości i średnicy portami niewymagajacymi dezynfekcji </t>
  </si>
  <si>
    <t xml:space="preserve">Płyn pediatryczny wyrównawczy inj,roztw. do podania iv  ā 250 ml x 1  butelka PE,  wolnostojąca </t>
  </si>
  <si>
    <r>
      <t>Płyn wieloelektrolitowy inj, roztwór do podania iv 500ml x 1 szt  butelka PE wolnostojąca z dwoma niezależnymi, równej wielkości i średnicy portami niewymagajacymi dezynfekcji 1000 ml leku zawiera: sodu chlorek 6,8 g potasu chlorek ; 0,3 g magnezu chlorek sześciowodny
0,2 g wapnia chlorek dwuwodny 0,37 g sodu octan trójwodny 3,27 g kwas jabłkowy 0,67 g
Pozostałe składniki to:
woda do wstrzykiwań, sodu wodorotlenek (do ustalania pH)</t>
    </r>
  </si>
  <si>
    <t xml:space="preserve">Płyn wieloelektrolitowy inj, roztwór do podania iv 500ml x 1 szt  butelka PE wolnostojąca z dwoma niezależnymi, równej wielkości i średnicy portami niewymagajacymi dezynfekcji sodu chlorek 5,55 g potasu chlorek 0,30 g wapnia chlorek dwuwodny 0,37 g magnezu chlorek szeœciowodny 0,20 g sodu mleczan 5,05 g (jako 50% roztwór sodu mleczanu, 10,09g) woda do wstrzykiwañ </t>
  </si>
  <si>
    <r>
      <t>Płyn wieloelektrolitowy inj, roztwór do podania iv 250ml x 1 szt  butelka PE wolnostojąca z dwom niezależnymi, równej wielkości i średnicy portami niewymagajacymi dezynfekcji 1000 ml leku zawiera: sodu chlorek 6,8 g potasu chlorek ; 0,3 g magnezu chlorek sześciowodny
0,2 g wapnia chlorek dwuwodny 0,37 g sodu octan trójwodny 3,27 g kwas jabłkowy 0,67 g
Pozostałe składniki to:
woda do wstrzykiwań, sodu wodorotlenek (do ustalania pH)</t>
    </r>
  </si>
  <si>
    <t xml:space="preserve">R-r 10% aminokwasy z  eleltrolitami w tym fosforany, azot 16g, bez węglowodanów do żywienia iv pozajelitowego 1000ml x 1 but. szklana </t>
  </si>
  <si>
    <t xml:space="preserve">R-r 10% aminokwasy z  eleltrolitami w tym fosforany, azot 16g/L, bez węglowodanów  do żywienia iv pozajelitowego 500ml x 1 but. szklana </t>
  </si>
  <si>
    <t xml:space="preserve">R-r aminokwasów do żywienia iv pozajelitowego u chorych z niewydolności a wątroby, bez elektrolitów  500ml x 1 but. szklana </t>
  </si>
  <si>
    <t xml:space="preserve">R-r aminokwasów specjalistycznych dla chorych z niewydolnością nerek, bez elektrolitów,droga podania żyłą obwodowa, centralna.  500ml x 1 but. szklana </t>
  </si>
  <si>
    <t xml:space="preserve">R-r aminokwasów specjalistycznych dla chorych z niewydolnością nerek, bez elektrolitów,droga podania żyłą obwodowa, centralna 250 ml x 1 but. szklana </t>
  </si>
  <si>
    <t xml:space="preserve">Trzykomorowy zestaw  do całkowitego żywienia pozajelitowego, zawierający : aminokwasy, glukozę z cynkiem i wapniem,  emulsję tłuszczową MCT/LCT 50:40 oraz 10% olej rybi - 4,7-5,0g kwasów omega 3 , do podaży drogą żyły centralnej. Zawierający  10,0 - 10,2 g azotu - objętość  1250 ml   </t>
  </si>
  <si>
    <t xml:space="preserve">Worek trzykomorowy do żywienia pozajelitowego  do podawania obwodowo lub centralnie,  zawierający aminokwasy,  glukozę i emulsję tłuszczową (80% oleju z oliwek i 20% oleju sojowego). Zawartości azotu 5,4 g i energia niebiałkowa 780 kcal.Stosunek energii pozabiałkowej do azotu  144- objętość 1500ml </t>
  </si>
  <si>
    <t xml:space="preserve">Trzykomorowy zestaw  do całkowitego żywienia pozajelitowego, zawierający : aminokwasy, glukozę z cynkiem i wapniem, emulsję tłuszczową MCT/LCT 50:50, do podaży drogą żyły centralnej. Zawierający  6,6 - 6,8 g azotu - objętość 1250 ml. </t>
  </si>
  <si>
    <t xml:space="preserve">Trzykomorowy zestaw  do całkowitego żywienia pozajelitowego, zawierający : aminokwasy, glukozę z cynkiem i wapniem, emulsję tłuszczową MCT/LCT 50:50 , do podaży drogą żyły centralnej. Zawierający  10,1 - 10,2 g azotu - objętość 1875 ml. </t>
  </si>
  <si>
    <t>Trzykomorowy zestaw  do całkowitego żywienia pozajelitowego, zawierający : aminokwasy, glukozę z cynkiem i wapniem, emulsję tłuszczową MCT/LCT 50:50 , do podaży drogą żyły centralnej. Zawierający  5.0 – 5.2 g azotu - objętość 625ml. Energia calkowiyta 740 cal</t>
  </si>
  <si>
    <t>Woda do wstrzykiwań, roztwór do podania iv 250ml x 1szt.,worek</t>
  </si>
  <si>
    <t>Woda do wstrzykiwań, roztwór do podania iv 500ml x 1szt.,worek</t>
  </si>
  <si>
    <t>Roztwór do infuzji 278 mOsm/l pH 5-7  Sodu chlorek  6,00 g/l Potasu chlorek   0,40 g/l Wapnia chlorek dwuwodny  
0,27 g/l Sodu mleczan   3,20 g/l</t>
  </si>
  <si>
    <t>PAKIET nr 3 -  Płyny i żywienie</t>
  </si>
  <si>
    <r>
      <t>Koncentrat do infuzji iv. Zawierający  pierwiastki śladowe /minimum 9 / stosowany w trakcie żywienia pozajelitowego. Kompatybilny pod względem trwałości i zgodności fizyko-chem z mieszaninami zawierającymi glukozę, emulsję tłuszczowe aminokwasy i elektrolity do żywienia pozajelitowego</t>
    </r>
    <r>
      <rPr>
        <b/>
        <sz val="9"/>
        <rFont val="Calibri"/>
        <family val="2"/>
      </rPr>
      <t xml:space="preserve"> amp po 10ml </t>
    </r>
    <r>
      <rPr>
        <b/>
        <u val="single"/>
        <sz val="9"/>
        <rFont val="Calibri"/>
        <family val="2"/>
      </rPr>
      <t>x 20 amp w opakowaniu</t>
    </r>
  </si>
  <si>
    <r>
      <t xml:space="preserve">Koncentrat stosowany do wlewów dożylnych zawierający fosforany sodu i potasu (170,1mg,133,5mg,14mg/ml) stosowany w trakcie żywienia pozajelitowego amp po </t>
    </r>
    <r>
      <rPr>
        <b/>
        <sz val="9"/>
        <rFont val="Calibri"/>
        <family val="2"/>
      </rPr>
      <t xml:space="preserve">20 ml x </t>
    </r>
    <r>
      <rPr>
        <b/>
        <u val="single"/>
        <sz val="9"/>
        <rFont val="Calibri"/>
        <family val="2"/>
      </rPr>
      <t>10 szt w opakowaniu</t>
    </r>
  </si>
  <si>
    <r>
      <t>R-r aminokwasów do żywienia i.v. pozajelitowego chorych z niewydolnością czynności nerek 250ml x 1 but.szkl.</t>
    </r>
    <r>
      <rPr>
        <b/>
        <sz val="9"/>
        <rFont val="Calibri"/>
        <family val="2"/>
      </rPr>
      <t xml:space="preserve"> 250 m</t>
    </r>
    <r>
      <rPr>
        <sz val="9"/>
        <rFont val="Calibri"/>
        <family val="2"/>
      </rPr>
      <t>l</t>
    </r>
  </si>
  <si>
    <r>
      <t xml:space="preserve">R-r aminokwasów do żywienia i.v. pozajelitowego chorych z niewydolnością czynności nerek 500ml x 1 but.szkl. </t>
    </r>
    <r>
      <rPr>
        <b/>
        <sz val="9"/>
        <rFont val="Calibri"/>
        <family val="2"/>
      </rPr>
      <t xml:space="preserve"> 500 ml</t>
    </r>
  </si>
  <si>
    <t xml:space="preserve">Roztwór w worku 3 komorowym zaw.: olej sojowy oczyszczony,  aminokwasy 100g, azot 16g, glukoza 250g, tłuszcze 75g, osmolarnosc 1500 mOsm/L, 2200 kcal, pH 5,6,  poj.1970 ml do wkłucia centralnego  x 1 szt.  </t>
  </si>
  <si>
    <t xml:space="preserve">Roztwór w worku 3 komorowym zaw.: olej sojowy oczyszczony,  aminokwasy 75g, azot 12g, glukoza 187g, tłuszcze 56g, osmolarnosc 1500 mOsm/L, 1600 kcal, pH 5,6,  poj.1477 ml do wkłucia centralnego  x 1 szt.  </t>
  </si>
  <si>
    <t xml:space="preserve">Roztwór w worku 3 komorowym zaw.: olej sojowy,  aminokwasy 34g, azot 5,4g, glukoza 97g, tłuszcze 51g, osmolarnosc 1060 mOsm/L, 1000 kcal poj.1440 ml do wkłucia centralnego  x 1 szt. </t>
  </si>
  <si>
    <t>Roztwór w worku 3 komorowym zaw.: olej sojowy,  aminokwasy 51g, azot8,1g, glukoza150g, tłuszcze 60g 1400 kcal poj.1540 ml x worek</t>
  </si>
  <si>
    <t xml:space="preserve">Roztwór w worku 3 komorowym zaw.: olej sojowy,  aminokwasy 68g, azot 10,8g, glukoza200g, tłuszcze 80g, osmolarnosc 1060 mOsm/L, 1900 kcal poj.2053 ml do wkłucia centralnego  x 1 szt. </t>
  </si>
  <si>
    <t xml:space="preserve">Roztwór w worku 3 komorowym zaw.: olej sojowy,  aminokwasy 50g, azot 8.0g, glukoza 125g, tłuszcze 38g, osmolarnosc 1500 mOsm/L, 1100 kcal poj. 986 ml do wkłucia centralnego  x 1 szt. </t>
  </si>
  <si>
    <t>Mannitol 20% 100 ml inj. x 1 but.szkl. + “koszyczki plastik.”</t>
  </si>
  <si>
    <t>Woda do wstrzykiwań, roztwor do podania iv 250 ml x 1 szt butelka wolnostojaca, z dwoma niezaleznymi portami</t>
  </si>
  <si>
    <t>PAKIET nr 4 - Amoxicillin + Clavulanic acid</t>
  </si>
  <si>
    <t>Amoxicillin + Clavulanic acid  inj 1,2g x 5 fiolek w op.</t>
  </si>
  <si>
    <t>Amoxicillin + Clavulanic acid tabl.  0,625g x 21 szt.</t>
  </si>
  <si>
    <t>Amoxicillin + Clavulanic acid tb 1,0g x 14 tabl.</t>
  </si>
  <si>
    <t>PAKIET nr 5 - Cefuroksym inj</t>
  </si>
  <si>
    <t>Cefuroksym inj 0,750  x 1 fiolka /konieczność wskazań dla noworodków od 1dnia.ż,niemowląt,dzieci i dorosłych. potwierdzona CHPL dołączona do oferty/</t>
  </si>
  <si>
    <t>fiolek</t>
  </si>
  <si>
    <t>Cefuroksym inj 1,5 x 1 fiolka</t>
  </si>
  <si>
    <t>PAKIET nr 6 - Cisatracurium/Remifentanyl</t>
  </si>
  <si>
    <t>Cisatracurium 0,005/2,5 ml amp x 5 szt.</t>
  </si>
  <si>
    <t>Cisatracurium 0,01/5 ml amp x 5 szt.</t>
  </si>
  <si>
    <t>Remifentanyl fiol.0,001 g x 5 szt.</t>
  </si>
  <si>
    <t>Remifentanyl fiol.0,002 g x 5 szt.</t>
  </si>
  <si>
    <t>Remifentanyl fiol.0,005 g x 5 szt.</t>
  </si>
  <si>
    <t>PAKIET nr 7 - Mivacurium chloride</t>
  </si>
  <si>
    <t>Mivacurium chloride 0,01g/5ml amp x 5 szt.</t>
  </si>
  <si>
    <t>Mivacurium chloride0,02g/10ml ampx 5 szt.</t>
  </si>
  <si>
    <t>PAKIET nr 8 - Nadroparinum calcicum inj .- heparyny drobnocząsteczkowe</t>
  </si>
  <si>
    <t>Nadroparinum calcicum inj. 0,4 ml 3800 j.m. Axa/0,4 ml x 10ampstrz.</t>
  </si>
  <si>
    <t>Nadroparinum calcicum inj. 0,6 ml 5700 j.m. Axa/0,6 ml x 10ampstrz</t>
  </si>
  <si>
    <t>Nadroparinum calcicum inj. 0,8ml 7600 j.m. Axa/0,8 ml x 10ampstrz</t>
  </si>
  <si>
    <t>Nadroparinum calcicum inj. 1ml 9500 j.m. Axa/1 ml x 10ampstrz</t>
  </si>
  <si>
    <t xml:space="preserve">PAKIET nr 9 - Enoxaparinum natricum - Heparyny drobnocząsteczkowe </t>
  </si>
  <si>
    <t>Produkt *</t>
  </si>
  <si>
    <t>Enoxaparinum natricum 20 mg x 10ampstrz.</t>
  </si>
  <si>
    <t>Enoxaparinum natricum 40 mg x 10ampstrz.</t>
  </si>
  <si>
    <t xml:space="preserve">Enoxaparinum natricum 60 mg x 10ampstrz </t>
  </si>
  <si>
    <t xml:space="preserve">Enoxaparinum natricum 80 mg x 10ampstrz </t>
  </si>
  <si>
    <t xml:space="preserve">Enoxaparinum natricum 100 mg x 10ampstrz </t>
  </si>
  <si>
    <t xml:space="preserve">Enoxaparinum natricum 120 mg x 10ampstrz </t>
  </si>
  <si>
    <t xml:space="preserve">Enoxaparinum natricum 150 mg x 10ampstrz </t>
  </si>
  <si>
    <t>Enoxaparinum natricum 300 mg/3 ml  x 1 fiolka z zestawem/zestaw zawiera 1 minispike i 10 strzykawek</t>
  </si>
  <si>
    <t>* wszystkie dawki od tego samego producenta</t>
  </si>
  <si>
    <t xml:space="preserve">PAKIET nr 10  - Dalteparinum natr - Heparyny drobnocząsteczkowe </t>
  </si>
  <si>
    <t>Dalteparinum natr. 2500jm/0,2ml x 10ampstrz</t>
  </si>
  <si>
    <t>Dalteparinum natr. 5000jm/0,2ml x 10ampstrz</t>
  </si>
  <si>
    <t>Dalteparinum natr.7500jm/0,3ml x 10ampstrz</t>
  </si>
  <si>
    <t>Dalteparinum natr. 10 000jm/0,4ml x 5ampstrz</t>
  </si>
  <si>
    <t>Dalteparinum natr. 12 500jm/0,5ml x 5ampstrz</t>
  </si>
  <si>
    <t>Dalteparinum natr. 15 000jm/0,6ml x 5ampstrz</t>
  </si>
  <si>
    <t>Dalteparinum natr. 18 000jm/0,72ml x 5ampstrz</t>
  </si>
  <si>
    <t>PAKIET nr 11 - Dolcontral inj/Fentanyl/Morphinum sulfas</t>
  </si>
  <si>
    <t>Dolcontral inj 0,1/2 ml x10</t>
  </si>
  <si>
    <t>Dolcontral inj. 0,05/1 ml x10</t>
  </si>
  <si>
    <t>Fentanyl 0,1 mg/2 ml x50</t>
  </si>
  <si>
    <t>Fentanyl 0,5 mg/10 ml x50</t>
  </si>
  <si>
    <t>Morphinum sulfas 0,01g/1 ml inj. x10</t>
  </si>
  <si>
    <t>Morphinum sulfas 0,02/1 ml inj. x10</t>
  </si>
  <si>
    <r>
      <t>WARTOŚĆ OGÓLNA BRUTTO</t>
    </r>
    <r>
      <rPr>
        <sz val="9"/>
        <rFont val="Calibri"/>
        <family val="2"/>
      </rPr>
      <t xml:space="preserve">                                              </t>
    </r>
    <r>
      <rPr>
        <sz val="9"/>
        <color indexed="8"/>
        <rFont val="Calibri"/>
        <family val="2"/>
      </rPr>
      <t>(wartość ogólna netto + kwota podatku )</t>
    </r>
  </si>
  <si>
    <t>PAKIET nr 12 - Leki różne</t>
  </si>
  <si>
    <t>Acetylocysteine inj. 0,3g/3ml x 5 amp w op.</t>
  </si>
  <si>
    <t>Acetylocysteine tab. musujące 0,6g x 10 szt.  w op</t>
  </si>
  <si>
    <t>Amoxicillin  tb powl 0,5g x 16 szt w op</t>
  </si>
  <si>
    <t>Amoxicillin  tb powl 1,0g  x 16 szt w op</t>
  </si>
  <si>
    <t>Clindamycin caps. 0,3g x 16 szt w op</t>
  </si>
  <si>
    <t>Clindamycin inj 0,6g/4 ml x 5 amp</t>
  </si>
  <si>
    <t>Diclofenac inj 0,075g/3ml x 5 amp w op</t>
  </si>
  <si>
    <t xml:space="preserve">Dobutamine fiol 0,250g x 1 fiolka </t>
  </si>
  <si>
    <t>fiolka</t>
  </si>
  <si>
    <r>
      <t xml:space="preserve">Ferri hydroxidum dextranum lnj </t>
    </r>
    <r>
      <rPr>
        <b/>
        <sz val="9"/>
        <rFont val="Calibri"/>
        <family val="2"/>
      </rPr>
      <t xml:space="preserve">I.m </t>
    </r>
    <r>
      <rPr>
        <sz val="9"/>
        <rFont val="Calibri"/>
        <family val="2"/>
      </rPr>
      <t>1ml/50mg Fe+++
0,1g/2ml x 50 amp w op</t>
    </r>
  </si>
  <si>
    <r>
      <t xml:space="preserve">Ferri hydroxidum saccharrum 20mgFE++/1ml inj </t>
    </r>
    <r>
      <rPr>
        <b/>
        <sz val="9"/>
        <rFont val="Calibri"/>
        <family val="2"/>
      </rPr>
      <t xml:space="preserve">i.v.
</t>
    </r>
    <r>
      <rPr>
        <sz val="9"/>
        <rFont val="Calibri"/>
        <family val="2"/>
      </rPr>
      <t>0.1g/5 ml x 5 amp</t>
    </r>
  </si>
  <si>
    <t>Gaziki jałowe zawierajace 1g alkoholu izopropylowego 70% saszetki x 100 szt do dezynfekcji, oczyszczania skóry, pielęgnacji pępka niemowląt</t>
  </si>
  <si>
    <t>Ketoprofen  caps 0,05g x 30 szt</t>
  </si>
  <si>
    <t>Ketoprofen forte tb powl 0,1g x 30 szt</t>
  </si>
  <si>
    <r>
      <t xml:space="preserve">Ketoprofen inj do podania </t>
    </r>
    <r>
      <rPr>
        <b/>
        <sz val="9"/>
        <rFont val="Calibri"/>
        <family val="2"/>
      </rPr>
      <t>I.m, I.v</t>
    </r>
    <r>
      <rPr>
        <sz val="9"/>
        <rFont val="Calibri"/>
        <family val="2"/>
      </rPr>
      <t xml:space="preserve"> 0,1g/2ml x 10 amp</t>
    </r>
  </si>
  <si>
    <t>Pefloxacine amp 0,4/5 ml x10 szt</t>
  </si>
  <si>
    <t xml:space="preserve">Pefloxacine tb powl. 0,4 x 10 </t>
  </si>
  <si>
    <t>Pipemidic acid kaps. 0,2g x 20 kaps.</t>
  </si>
  <si>
    <t>Piperacillin/tazobactam inj 4,5g proszek do sporzadzania roztworu do infuzji, 216 mg sodu/ 9.4mmol/  x 10 fiolek</t>
  </si>
  <si>
    <t>Vancomycin inj  1,0g X 1 fiolka    I.v p.o</t>
  </si>
  <si>
    <t>Vancomycin inj  0,5 g X 1 fiolka    I.v p.o</t>
  </si>
  <si>
    <t>PAKIET nr 13 - Infliximab</t>
  </si>
  <si>
    <t>Infliximab 100mg x 1 fiol</t>
  </si>
  <si>
    <t>PAKIET nr 14 - Fibrynogen +Thrombinum</t>
  </si>
  <si>
    <r>
      <t xml:space="preserve">Fibrynogen +Thrombinum /gąbka p/krwotoczna/ 4,8 x 4,8 cm x 2 szt  </t>
    </r>
    <r>
      <rPr>
        <b/>
        <sz val="9"/>
        <rFont val="Calibri"/>
        <family val="2"/>
      </rPr>
      <t>/z rejestracja jako produkt leczniczy,potwierdzoną CHPL , do wglądu/</t>
    </r>
  </si>
  <si>
    <t>szt</t>
  </si>
  <si>
    <r>
      <t xml:space="preserve">Fibrynogen +Thrombinum /gąbka p/krwotoczna/ 3,0 x 2,5 cm x 1 szt  </t>
    </r>
    <r>
      <rPr>
        <b/>
        <sz val="9"/>
        <rFont val="Calibri"/>
        <family val="2"/>
      </rPr>
      <t>/z rejestracja jako produkt leczniczy,dołączoną potwierdzoną CHPL ,do wglądu, /</t>
    </r>
  </si>
  <si>
    <r>
      <t xml:space="preserve">Fibrynogen +Thrombinum /gąbka p/krwotoczna/ 9,5 x 4,8 cm x 1 szt  </t>
    </r>
    <r>
      <rPr>
        <b/>
        <sz val="9"/>
        <rFont val="Calibri"/>
        <family val="2"/>
      </rPr>
      <t>/z rejestracja jako produkt leczniczy,dołączoną potwierdzoną CHPL, do wglądu/</t>
    </r>
  </si>
  <si>
    <t>PAKIET nr 15 - Leki różne</t>
  </si>
  <si>
    <t>1</t>
  </si>
  <si>
    <t>Acidum ursodeoksycholicum tabl 0,15g x 50 sztuk</t>
  </si>
  <si>
    <t>Adenocor inj 6 mg/2 ml x 6 fiolek</t>
  </si>
  <si>
    <t>Albumina ludzka 20%200g/l  50 ml x 1 szt. roztw.do infuzji x 1 butelka</t>
  </si>
  <si>
    <t>Alverini hchlor 60mg+ Simeticon 300mg kaps miekk. X 20 szt w opakowaniu</t>
  </si>
  <si>
    <t>Amantadyny siarczan inj.doż.,do wlewów 0,2g/500ml x10 but.</t>
  </si>
  <si>
    <t>2</t>
  </si>
  <si>
    <t>Amfifilowe podłoże do maści zawierajace ok 40% aq.purificata, vaselini albi, emulgatory o/w i w/o a 1 kg</t>
  </si>
  <si>
    <t>Amitryptylina 25 mg tabl x 60 szt</t>
  </si>
  <si>
    <t>Argenti nitras 10 mg/ml 0.5ml pipette gutt.opht x 50 pipet</t>
  </si>
  <si>
    <t>Asmag forte x 50 tabletek</t>
  </si>
  <si>
    <t>Benzoesan benzylu płyn p/swierzbowi 120ml /106g/</t>
  </si>
  <si>
    <t>3</t>
  </si>
  <si>
    <t>betamethasonum inj 7mg(6,43+2,63 mg)/ml x 5 amp</t>
  </si>
  <si>
    <t>Bethametasoni 4 mg/ 1ml roztwór do wstrzyknięć x 1 amp. po 1 ml</t>
  </si>
  <si>
    <t>Bisoprololi fumaras 1,25 mg x 28 tb powl.</t>
  </si>
  <si>
    <t xml:space="preserve">Budesonidum aer.wziew.roztw. 200mcg/d 1 poj.200 dawek z  komorą inhalacyjną        </t>
  </si>
  <si>
    <t xml:space="preserve">Budesonidum aer.wziew.roztw.200mcg/d  1 poj.200 dawek z ustnikiem </t>
  </si>
  <si>
    <t>4</t>
  </si>
  <si>
    <r>
      <t xml:space="preserve">Bupivacaine hydrochloridum WZF Spinal Heavy 0,5% inj.5mg/1ml 4ml  x 5 szt.  </t>
    </r>
    <r>
      <rPr>
        <b/>
        <sz val="9"/>
        <rFont val="Calibri"/>
        <family val="2"/>
      </rPr>
      <t>opakowanie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stanowia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jalowe amp.</t>
    </r>
  </si>
  <si>
    <t>Buprenorphine 20 mg system transdermalny, uwalniający subst. 35 µg/1h x 5 plast.</t>
  </si>
  <si>
    <t>Buprenorphine 30 mg system transdermalny, uwalniający subst. 52,5 µg/1h x 5 plast.</t>
  </si>
  <si>
    <t>Buprenorphine 40 mg system transdermalny, uwalniający subst. 70 µg/1h x 5 plast.</t>
  </si>
  <si>
    <t>Calcium inj  9 mgCa2+ /ml rozt.d/wstrz x 10 amp a 5 ml                                                                                                       ?</t>
  </si>
  <si>
    <t>5</t>
  </si>
  <si>
    <t>Calcium inj  9 mgCa2+/ml  rozt.d/wstrz x 10 amp a 10 ml                                                                                                     ?</t>
  </si>
  <si>
    <t>chlorpromazinum inj 0,05/2ml x 10 amp</t>
  </si>
  <si>
    <t>chlorpromazinum inj 0,025/2ml x 5 amp</t>
  </si>
  <si>
    <t>Citalopram 20 mg x 28 tabl.powlekanych</t>
  </si>
  <si>
    <t>Clarithromycyna proszek do sporzadzania roztworu do infuzji  500 mg x 1 fiol.</t>
  </si>
  <si>
    <t>6</t>
  </si>
  <si>
    <t>Clindamycinum roztwor do wstrzykiwan I.m, infuzji I.v 0.6g/4ml x 5 amp.</t>
  </si>
  <si>
    <t>Clonazepam inj i.v,i.m 1 mg/ 1 ml x 10 amp</t>
  </si>
  <si>
    <t>Cyklezonid  80 aer wziewny   80mcg/dawkę x 60 dawek                                                                                                          ?</t>
  </si>
  <si>
    <t>Cyklezonid 160 aer wziewny 160mcg/dawkę x 60 dawek                                                                                                           ?</t>
  </si>
  <si>
    <t>Cyproheptadini hydrochl. 0,004 g  x 20 tabl.</t>
  </si>
  <si>
    <t>7</t>
  </si>
  <si>
    <t>Diosmina  0,5g x 60 tb powl.</t>
  </si>
  <si>
    <t>Etakrydyny mleczan  0.1% roztwór na skórę x 1 op 250 g</t>
  </si>
  <si>
    <t xml:space="preserve">Etakrydyny mleczan 0.1% roztwór na skórę x 1 op 500 g     </t>
  </si>
  <si>
    <t>Etakrydyny mleczan subst  25,0g</t>
  </si>
  <si>
    <t>Etamsylate 12,5%250 mg/2ml, inj.x 50 amp</t>
  </si>
  <si>
    <t>8</t>
  </si>
  <si>
    <t>Fenoterol inj.0,5mg/10ml x 15 amp</t>
  </si>
  <si>
    <t>Ferrosi sulfas tabl.o przedl.uwaln. 105mg Fe2+ x 30 draż</t>
  </si>
  <si>
    <t>Filgrastim rozt.d/wstrz/infuz  0,3mg/0.5ml=30 mln jm x 1ampstrzyk.</t>
  </si>
  <si>
    <t>Fluconazole roztw. doustny 50mg/10ml op. 150 ml</t>
  </si>
  <si>
    <t>Flumazenil 100mcg/ml-5ml x 5 amp inj</t>
  </si>
  <si>
    <t>9</t>
  </si>
  <si>
    <t>Formaldehyd 10% roztwor 1000 g x 1 butelka</t>
  </si>
  <si>
    <t>buelek</t>
  </si>
  <si>
    <t>Formaldehyd płyn buforowany  4% 1000 g x 1 butelka</t>
  </si>
  <si>
    <t>butelek</t>
  </si>
  <si>
    <t>Fosamil ceftaroliny 600 mg fiolka pr d/sporza koncetratu do infuzji x 10 fiolek                                         ?</t>
  </si>
  <si>
    <t>Galantamini hydrobromidum inj 2.5mg/ 1ml x 10 amp.</t>
  </si>
  <si>
    <t>Galantamini hydrobromidum inj 5.mg/ 1ml x 10 amp.</t>
  </si>
  <si>
    <t>10</t>
  </si>
  <si>
    <t>Gamma globulina ludzka koncentrat 50 j.m/ 1 ml amp.2 ml do wlewów iv x 1 fiolka</t>
  </si>
  <si>
    <t>Gliceroli trinitras inj doż,wlew 10mg/5ml x 50 szt.</t>
  </si>
  <si>
    <t>Gliceroli trinitras inj i.v.10mg/10ml x 10 szt.</t>
  </si>
  <si>
    <t>Glucosum  inj.400 mg/ ml 40%10ml x 50 amp</t>
  </si>
  <si>
    <t>Glucosum 200 mg/ml inj.20%10ml x 50 amp</t>
  </si>
  <si>
    <t>11</t>
  </si>
  <si>
    <t>Hydroxyzine inj 0,1g/2ml x5 amp.</t>
  </si>
  <si>
    <t>Itopryd hydrochlor. tabletki powlekane 50 mg x 100 tb,</t>
  </si>
  <si>
    <t>Kloksacylina 1.0g x 1 fiolka</t>
  </si>
  <si>
    <t>Klomipramina hydrochlor.  tabl. o przedłuzonym uwalnianiu 75 mg x 20 szt</t>
  </si>
  <si>
    <t>Klomipramina hydrochlor. 25 mg tabl.powl x 30 szt</t>
  </si>
  <si>
    <t>12</t>
  </si>
  <si>
    <t xml:space="preserve">Kolchicyna tbl.powl. 0.5 mg x 20 szt. </t>
  </si>
  <si>
    <t>Krotamiton płyn na skórę 10% 100g</t>
  </si>
  <si>
    <t>lacipidyna 0,004 tb powl. X 28 szt.</t>
  </si>
  <si>
    <t>Lamotrygina  25mg x 30 szt</t>
  </si>
  <si>
    <t>Lamotrygina  50mg x 30 szt</t>
  </si>
  <si>
    <t>13</t>
  </si>
  <si>
    <t>Lamotrygina 100mg x 30 szt</t>
  </si>
  <si>
    <t>Lithium carbonicum 250mg x 60 tabletek</t>
  </si>
  <si>
    <t>Meropenem 0.5g x 10 fiolek trwalosc po rozp.w NACL 0,9% co najmniej 6 godzin*</t>
  </si>
  <si>
    <t>Meropenem 1.0g 30 mlx 10 fiolek  trwalosc po rozp.w NACL 0,9% co najmniej 6 godzin*</t>
  </si>
  <si>
    <t>Mesalazinum 0,5 tb o przedłużonym uwalnianiu x 100 szt./blistry/</t>
  </si>
  <si>
    <t>14</t>
  </si>
  <si>
    <t>Mesalazyna 500 czopki 0,5g x 30 szt.</t>
  </si>
  <si>
    <t>Metformini hydrochloridum tabl. o przedłużonym uwalnianiu  750 mg x 30 tb.</t>
  </si>
  <si>
    <t>Metformini hydrochloridumtabl. o przedłużonym uwalnianiu  500 mg x 30 tb.</t>
  </si>
  <si>
    <t>methadone hydrochloride syrop 1mg/ml 20 ml x 1 opakowanie</t>
  </si>
  <si>
    <t>methadone hydrochloride syrop 5mg/ml 100 ml x 1 opakowanie</t>
  </si>
  <si>
    <t>15</t>
  </si>
  <si>
    <t>Methotrexat  tbl 10 mg x 50 szt.</t>
  </si>
  <si>
    <t>Midodrine hydrochloridum 2,5 mg x 20 tb</t>
  </si>
  <si>
    <r>
      <t xml:space="preserve">mleko Humana 0  90 ml sztuka x 24 sztuki w opakowaniu </t>
    </r>
    <r>
      <rPr>
        <b/>
        <sz val="9"/>
        <rFont val="Calibri"/>
        <family val="2"/>
      </rPr>
      <t xml:space="preserve">  opis</t>
    </r>
  </si>
  <si>
    <t>mleko Humana 1  90 ml sztuka x 24 sztuki w opakowaniu</t>
  </si>
  <si>
    <t>mleko Nan pre 1 x 70 ml sztuka x 32 sztuki w opakowaniu</t>
  </si>
  <si>
    <t>16</t>
  </si>
  <si>
    <t>mleko Nan pro 90 ml sztuka x  32 sztuki w opakowaniu</t>
  </si>
  <si>
    <t>Moklobemid 150 mg x 30 tabl.powlekanych</t>
  </si>
  <si>
    <t>Monoazotan izosorbidu 50, 0,050g x 30 tab o przedł.uwaln.</t>
  </si>
  <si>
    <t>Monoazotan izosorbidu 75, 0,075g x 30 tab o przedł.uwaln.</t>
  </si>
  <si>
    <t>Monural 3.0 g x 1 saszetka w opakowaniu</t>
  </si>
  <si>
    <t>17</t>
  </si>
  <si>
    <t>Natrii picosulfas 0,01, magnesii oxidum leve 3,5g, acidum citricum anhyd. 10,97 proszek do sporz. Zawiesiny doustnej /15,08g/ x 50 saszetek w op</t>
  </si>
  <si>
    <t>Natrium citricum subst. 100G                                                               ??</t>
  </si>
  <si>
    <t xml:space="preserve">Neomycini sulfas subst.do rec. 10.0g </t>
  </si>
  <si>
    <t>Nitrofural ung. 0,2% 2mg/g 25 g</t>
  </si>
  <si>
    <t>Oseltawir 0,075 caps twarde x 10 szt.</t>
  </si>
  <si>
    <t>18</t>
  </si>
  <si>
    <t>Paracetamol 0,500 + Codeina fosforan  0,008 + Coffeina 0,030  tabl musuj. x 24 szt.</t>
  </si>
  <si>
    <t>Paracetamol 50mg czopki dla niemowląt x 10 szt</t>
  </si>
  <si>
    <t>Paroxetyna 20 mg x 30 tabl.powlekanych</t>
  </si>
  <si>
    <t>Piroxicam tabl 0,02 x 20 tabl.powl.</t>
  </si>
  <si>
    <t>19</t>
  </si>
  <si>
    <t>Ramipril 1,25mg  x 30 tb powl</t>
  </si>
  <si>
    <t>Rosuvastatinum  5 mg x 30 tabl</t>
  </si>
  <si>
    <t>Roztwor Izomaltozyd zelaza Fe +++ 100mg/1ml do wstrzykiwan/infuzni  X 5 amp</t>
  </si>
  <si>
    <t>Sulpirid   50mg x 24 kaps</t>
  </si>
  <si>
    <t>Sulpirid  100mg x 24 kaps</t>
  </si>
  <si>
    <t>20</t>
  </si>
  <si>
    <t>Sulpirid  200mg tabl x 30 szt</t>
  </si>
  <si>
    <t xml:space="preserve">Tiapryd 100 mg x 20 tabletek                                              </t>
  </si>
  <si>
    <r>
      <t>Vaccinum hepatitidis B 0.020 mg/ 1 ml zawiesina do wstrzyknięć i.m x 1 amp/amp-strz do podania od 16r.ż również z udokumentowana mozliwością podania</t>
    </r>
    <r>
      <rPr>
        <b/>
        <sz val="9"/>
        <rFont val="Calibri"/>
        <family val="2"/>
      </rPr>
      <t xml:space="preserve"> dla osob od 11-15r.ż /karta chrakterystyki/          </t>
    </r>
  </si>
  <si>
    <t>amp. - strzyk.</t>
  </si>
  <si>
    <t xml:space="preserve">Vancomycin inj 1.0g x 1 fiolka iv /po                                        </t>
  </si>
  <si>
    <t>Vit B1 100 mg+ vit B12 1 mg+ vit B6 100 mg+ chlorowodorek lidokainy 20 mg,  roztwór do wstrzykiwań amp 2ml x 5 amp.</t>
  </si>
  <si>
    <t>21</t>
  </si>
  <si>
    <t>Xylometazolini hydrochloridum 0.1% krople do nosa  10 ml</t>
  </si>
  <si>
    <t>Erythromycinum intravenosum inj 0,3 fiol</t>
  </si>
  <si>
    <t>Lek probiotyczny  zawierający w 1 kaps 250 mg liofilizowanych drożdżaków Saccharomyces boulardi oraz subst. pomoc. m.in.: laktoza jednowodna op a 50 szt</t>
  </si>
  <si>
    <t>Lek probiotyczny  zawierający w 1 kaps 250 mg liofilizowanych drożdżaków Saccharomyces boulardi oraz subst. pomoc. m.in.: laktoza jednowodna i fruktoza op a 10 szt</t>
  </si>
  <si>
    <t>Budesonid zawiesina do nebulizacji(250 µg/ml) - 20 poj. 2 ml</t>
  </si>
  <si>
    <t>22</t>
  </si>
  <si>
    <t>Kalium effervescens  - granulat musujący bezcukrowy - 20 saszetek x 3g</t>
  </si>
  <si>
    <t>Nakrętki o śrenicy 18mm x 100 szt</t>
  </si>
  <si>
    <t>Nakrętki o średnicy 28 mm x 100 szt.</t>
  </si>
  <si>
    <t>Glucosum 75 g subst</t>
  </si>
  <si>
    <t>OP</t>
  </si>
  <si>
    <t>PAKIET nr 16 - Leki różne</t>
  </si>
  <si>
    <t>Acidum boricum 3% solutio 500 g</t>
  </si>
  <si>
    <t>Acidum folicum 15mg x 30tbl.</t>
  </si>
  <si>
    <t>Acidum folicum 5mg x 30tbl.</t>
  </si>
  <si>
    <t>Allopurinol 100mg x 50 tbl.</t>
  </si>
  <si>
    <t>Allopurinol 300mg x 30 tbl.</t>
  </si>
  <si>
    <t>Allumini acetotartras 1% 10mg/g żel 75g tuba</t>
  </si>
  <si>
    <t>Ambroxoli hydrochloridum(7.5mg/ml)płyn do inhal. 100ml</t>
  </si>
  <si>
    <t>Amiodaroni hydrochloridum 50 mg/ml x 5 amp po 3 ml</t>
  </si>
  <si>
    <t xml:space="preserve">Antyseptyczny krem dla dzieci,doroslych 125g :aqua, paraffinum liquidum, zinc oxide, paraffin, lanolin, cera microcristallina, sorbitan, sesquioleate, benzyl alcohol, linalyl acetate, propylene glycol, benzyl cinnamate, lavandula angustifolia oil, citric acid, BHA. </t>
  </si>
  <si>
    <t>Atropini sulfas 0.25 mg x 20 szt.</t>
  </si>
  <si>
    <t>Bromhexini hydrochloridum sir.120ml (4mg/5ml)</t>
  </si>
  <si>
    <t>Bromocriptinum 2.5mg tabl. x 30 szt</t>
  </si>
  <si>
    <t>Budesonidum aer.d/nosa zawiesina 0.05mg/dawke x 200 dawek,10ml</t>
  </si>
  <si>
    <t>Buprenorphine hydrochloride 0.4 mg tabl.podjęz. X 30 szt fiolka</t>
  </si>
  <si>
    <t>Calcium Gluconicum 44.7 mgCa 2+ x 50 tbl.</t>
  </si>
  <si>
    <t>Cholini salicylas, Cetalkonii chloridum 10g żel stomatolog.do j.ustnej</t>
  </si>
  <si>
    <t>Clemastinum 1 mg tabl. x 30 szt</t>
  </si>
  <si>
    <t>Clonidini hydrochloridum 75 mcg x 50 szt.</t>
  </si>
  <si>
    <t>Deksametazon aer. do stos. na skóre /55 ml op/</t>
  </si>
  <si>
    <t>Chloramfenicol 1% maść  5g</t>
  </si>
  <si>
    <t>Dihydroergotaminum 2mg/g krople doustne 15g</t>
  </si>
  <si>
    <t>Diphenoxylat hydrochlor. 2,5mg + atropini sulfas 0,025 x  20 tbl.</t>
  </si>
  <si>
    <t>23</t>
  </si>
  <si>
    <t>Erythromycinum 200 mg tbl.powl. X 16 szt.</t>
  </si>
  <si>
    <t>24</t>
  </si>
  <si>
    <t>Escyna 20 mg x 90 tbl.powl (3x30tbl.)</t>
  </si>
  <si>
    <t>25</t>
  </si>
  <si>
    <t>Ethambutol 0.25 x 250 kaps</t>
  </si>
  <si>
    <t>26</t>
  </si>
  <si>
    <t>Fenoteroli hydrobromidum+Ipratropii bromidum  0.05+0.02mg/daw. x 200 daw. 10 ml</t>
  </si>
  <si>
    <t>27</t>
  </si>
  <si>
    <t>Ferrosi gluconas 24mg Fe++/draż. x 50 draż.</t>
  </si>
  <si>
    <t>28</t>
  </si>
  <si>
    <t>Fluconazole inj 0,2/100ml x1 fiolka</t>
  </si>
  <si>
    <t>29</t>
  </si>
  <si>
    <t>Flunarizinum WZF 5mg x 30 szt.</t>
  </si>
  <si>
    <t>30</t>
  </si>
  <si>
    <t>Fluocinoloni acetonidum 0.025% 15g masc</t>
  </si>
  <si>
    <t>31</t>
  </si>
  <si>
    <t>Gąbka hemostatyczna, jałowa specjalna 8cmx5cmx1mm x 20 szt.w op</t>
  </si>
  <si>
    <t>32</t>
  </si>
  <si>
    <t>Gąbka hemostatyczna, jałowa standard 8cmx5cmx1cm x 10 szt w op</t>
  </si>
  <si>
    <t>33</t>
  </si>
  <si>
    <t>Glucosum subst. 1000 g</t>
  </si>
  <si>
    <t>34</t>
  </si>
  <si>
    <t>Hydroxyzinum 25mg x 30 tbl.powl.</t>
  </si>
  <si>
    <t>35</t>
  </si>
  <si>
    <t>iohexol 300mg J/ml, 20ml,6 but. USB</t>
  </si>
  <si>
    <t>36</t>
  </si>
  <si>
    <t>iohexol 300mg J/ml, 50ml,10 but. USB</t>
  </si>
  <si>
    <t>37</t>
  </si>
  <si>
    <t>Ipratropii bromidum 0.25 mg/ 1 ml płyn do inhal. 20 ml x 1 szt.</t>
  </si>
  <si>
    <t>38</t>
  </si>
  <si>
    <t>Ipratropii bromidum aer.wziewny 20 mcg/daw.x 200 dawek, 10 ml</t>
  </si>
  <si>
    <t>39</t>
  </si>
  <si>
    <t>Kolistin 1 mln j.m/s.such/ x 20 fiolka</t>
  </si>
  <si>
    <t>40</t>
  </si>
  <si>
    <t>Kwas askorbowy 100mg, rutozyd 25 mg x 125 tbl.powl.</t>
  </si>
  <si>
    <t>41</t>
  </si>
  <si>
    <t xml:space="preserve">L-asparaginian L-ornityny 100mg, cholina 35mg  x 40 tbl </t>
  </si>
  <si>
    <t>42</t>
  </si>
  <si>
    <t>Lactobacillus rhamnosu, liof. do sp.zaw.doust fiol.zaw min 2 mld cfu pałeczek L.R X 50 fiolek</t>
  </si>
  <si>
    <t>43</t>
  </si>
  <si>
    <t xml:space="preserve">Lactulosum 7.5g/15ml sir 150ml </t>
  </si>
  <si>
    <t>44</t>
  </si>
  <si>
    <t>Levodopa 50mg+12.5mg benzerazyd x 100 tbl d/sp.zaw.doustm.</t>
  </si>
  <si>
    <t>45</t>
  </si>
  <si>
    <t>Lignocainum h/chlor 2% żel typ A 30g</t>
  </si>
  <si>
    <t>46</t>
  </si>
  <si>
    <t>Lignocainum h/chlor 2% żel typ U 30g</t>
  </si>
  <si>
    <t>47</t>
  </si>
  <si>
    <t>Liofilizat bakterii probiotycznych należących do 9 szczepow , dawkowanie 1 x dziennie x 10 kaps</t>
  </si>
  <si>
    <t>48</t>
  </si>
  <si>
    <t>Loratadyna 10 mg x 60 tabl.owl</t>
  </si>
  <si>
    <t>49</t>
  </si>
  <si>
    <t>Maść z vit.A o zawartosci min.800j.m/g wit.A x op. 20g</t>
  </si>
  <si>
    <t>50</t>
  </si>
  <si>
    <t>Mebeverini hydrochloridum 200mg x 30 kaps.o przedł.uwaln.</t>
  </si>
  <si>
    <t>51</t>
  </si>
  <si>
    <t>Metronidazol 250mg x 20 szt.</t>
  </si>
  <si>
    <t>52</t>
  </si>
  <si>
    <t>Metronidazol tabl.vag 500 mg x 10 szt</t>
  </si>
  <si>
    <t>53</t>
  </si>
  <si>
    <t>Metylprednizolonu octan inj. 0.04 g/1 ml x 1 szt.</t>
  </si>
  <si>
    <t>54</t>
  </si>
  <si>
    <t>Molsidomina WZF 2mg x 30 szt</t>
  </si>
  <si>
    <t>55</t>
  </si>
  <si>
    <t>Molsidomina WZF 4mg x 30 szt</t>
  </si>
  <si>
    <t>56</t>
  </si>
  <si>
    <t>Natrii dihydrophosphas, Natrii hydrophosphas płyn doodbyt. 150Ml X 1 flakon</t>
  </si>
  <si>
    <t>flakon</t>
  </si>
  <si>
    <t>57</t>
  </si>
  <si>
    <t>Neomycinum 0.5% maść do oczu 3g</t>
  </si>
  <si>
    <t>58</t>
  </si>
  <si>
    <t>Ofloxacinuml 0.3% (3mg/ml) krople do oczu 5 ml</t>
  </si>
  <si>
    <t>59</t>
  </si>
  <si>
    <t>Opatrunek hydrokoloidowy, jałowy, jednoraz. Uzytku do stos. Na rany ostre,przewlekle 10cm x 10cm extra thin x 1 szt.</t>
  </si>
  <si>
    <t>60</t>
  </si>
  <si>
    <t>Opatrunek hydrokoloidowy, jałowy, jednoraz. Uzytku do stos. Na rany ostre,przewlekle15cm x 15cm extra thin x 1 szt.</t>
  </si>
  <si>
    <t>61</t>
  </si>
  <si>
    <t>Oxycodon tabl.o przedł. Dzialaniu 10 mg  x 60 szt</t>
  </si>
  <si>
    <t>62</t>
  </si>
  <si>
    <t>Oxycodon tabl.o przedł. Dzialaniu 20 mg  x 60 szt</t>
  </si>
  <si>
    <t>63</t>
  </si>
  <si>
    <t>Oxycodon tabl.o przedł. Dzialaniu 40 mg  x 60 szt</t>
  </si>
  <si>
    <t>64</t>
  </si>
  <si>
    <t>Oxycodon tabl.o przedł. Dzialaniu 5 mg x 60 szt</t>
  </si>
  <si>
    <t>65</t>
  </si>
  <si>
    <t>Oxycodon tabl.o przedł. Dzialaniu 80 mg  x 60 szt</t>
  </si>
  <si>
    <t>66</t>
  </si>
  <si>
    <t>Oxycodonamp. 10Mg/1ml po 2 ml x 10 amp</t>
  </si>
  <si>
    <t>67</t>
  </si>
  <si>
    <t>Parafini liq., vaselini albi maść 50g</t>
  </si>
  <si>
    <t>68</t>
  </si>
  <si>
    <t>Pentoksyfilina 600mg tbl. o przedłżonym uwaln. X 20 szt.</t>
  </si>
  <si>
    <t>69</t>
  </si>
  <si>
    <t>Pentoxyfilina prolon. 400 mg tbl. o przedłżonym uwaln. X 60 szt.</t>
  </si>
  <si>
    <t>70</t>
  </si>
  <si>
    <t>Perazyna 100 mg tabl. x 30 szt.</t>
  </si>
  <si>
    <t>71</t>
  </si>
  <si>
    <t>Phenobarbitalum supp 0.015 x 10 szt</t>
  </si>
  <si>
    <t>72</t>
  </si>
  <si>
    <t>phenybutazonum 250mg x 5 czopków</t>
  </si>
  <si>
    <t>73</t>
  </si>
  <si>
    <t>Polystyrene sulfonate A1.42g Na +/15g proszek 454g</t>
  </si>
  <si>
    <t>74</t>
  </si>
  <si>
    <t>Prednisonum 20mg x 20 tbl.</t>
  </si>
  <si>
    <t>75</t>
  </si>
  <si>
    <t>Promazin 100 mg tabl.draż x 60 szt.</t>
  </si>
  <si>
    <t>76</t>
  </si>
  <si>
    <t>Promazin 25 mg tabl.draż x 60 szt</t>
  </si>
  <si>
    <t>77</t>
  </si>
  <si>
    <t>Promazin 50 mg tabl.draż x 60 szt.</t>
  </si>
  <si>
    <t>78</t>
  </si>
  <si>
    <t>Propranolol 1mg/ml inj x 10 amp</t>
  </si>
  <si>
    <t>79</t>
  </si>
  <si>
    <t>Puder płynny 100g</t>
  </si>
  <si>
    <t>80</t>
  </si>
  <si>
    <t>Pyrazinamid  0.5 x 250 tabl.</t>
  </si>
  <si>
    <t>81</t>
  </si>
  <si>
    <t>Quinaprilum  10 mg x 30 tbl.powl.</t>
  </si>
  <si>
    <t>82</t>
  </si>
  <si>
    <t>Rifamipicyna TZF 0.3 x 100 kaps.twarde</t>
  </si>
  <si>
    <t>83</t>
  </si>
  <si>
    <t>Rifaximinum  granulat do.sp zaw.doust 0.2 g/ 10ml x 60 ml</t>
  </si>
  <si>
    <t>84</t>
  </si>
  <si>
    <t>Rifaximinum tabl.powl. 0.2g x 28 szt.</t>
  </si>
  <si>
    <t>85</t>
  </si>
  <si>
    <t>Roxitromycyna  150 mg tabl. x 10 szt</t>
  </si>
  <si>
    <t>86</t>
  </si>
  <si>
    <t>Salbutamol aer. 0.1mg/daw. X 400 dawek , 20ml</t>
  </si>
  <si>
    <t>87</t>
  </si>
  <si>
    <t>Salbutamol inj. 0.5 mg/1 ml x 10 amp.</t>
  </si>
  <si>
    <t>88</t>
  </si>
  <si>
    <t>spiramycyna 3 mln j.m tabl.powl. X 10 szt.</t>
  </si>
  <si>
    <t>89</t>
  </si>
  <si>
    <t>Spironolactonum tabl.powl 100mg x 20 szt</t>
  </si>
  <si>
    <t>90</t>
  </si>
  <si>
    <t>Spironolactonum tabl.powl 25mg x 100 szt.</t>
  </si>
  <si>
    <t>91</t>
  </si>
  <si>
    <t>Streptokinaza, streptodronaza czopki doodb. X 6 szt</t>
  </si>
  <si>
    <t>92</t>
  </si>
  <si>
    <t>Suxamethonium inj. 200mg x 10 fiol.(liof)</t>
  </si>
  <si>
    <t>93</t>
  </si>
  <si>
    <t>Szczep.tężcowa adsorbowana, o zawartosci nie mniej niz 40j.m/0.5 ml toksoidu tężcowego, inj x 1 dawka /1 amp/</t>
  </si>
  <si>
    <t>94</t>
  </si>
  <si>
    <t>Talk, allantoina, cynk zasypka dla dzieci,dorosłych 100 g</t>
  </si>
  <si>
    <t>95</t>
  </si>
  <si>
    <t>Terlipressini acetas inj 1mg/8.5ml x 5 amp.</t>
  </si>
  <si>
    <t>96</t>
  </si>
  <si>
    <t>Theophyllinum 1.2mg/ml roztw.do inf. 250ml but.PE x 1 szt.</t>
  </si>
  <si>
    <t>97</t>
  </si>
  <si>
    <t>Theophyllinum 300mg x 50 tbl. o przedłuzonym uwalnian.</t>
  </si>
  <si>
    <t>98</t>
  </si>
  <si>
    <t>Theophyllinum inj 20mg/ml x 5 amp ,10ml roztw.d/wstrz.</t>
  </si>
  <si>
    <t>99</t>
  </si>
  <si>
    <t>Ticlopidine hydrochlor. 250mg x 60 szt.</t>
  </si>
  <si>
    <t>100</t>
  </si>
  <si>
    <r>
      <t xml:space="preserve">Tiotropii bromidum proszek do inhal.w kaps.18g/dawke inha.x 30 kaps.+handihaler </t>
    </r>
    <r>
      <rPr>
        <b/>
        <sz val="9"/>
        <rFont val="Calibri"/>
        <family val="2"/>
      </rPr>
      <t>stanowiace jedno, wspolne opakowanie</t>
    </r>
  </si>
  <si>
    <t>101</t>
  </si>
  <si>
    <t>Tolperisoni tabl.powl  150mg x 30 szt.</t>
  </si>
  <si>
    <t>102</t>
  </si>
  <si>
    <t>Tolperisoni tabl.powl  50mg x 30 szt.</t>
  </si>
  <si>
    <t>103</t>
  </si>
  <si>
    <t>Tygecyklina proszek do sporz. Roztw. Do wstrzykiwan 50mg x 10 fiolek</t>
  </si>
  <si>
    <t>104</t>
  </si>
  <si>
    <t>Verapamil hydrochl. 120mg x 40 tabl.o przedłuzonym uwalnianiu</t>
  </si>
  <si>
    <t>105</t>
  </si>
  <si>
    <t>Vinillinum 100% spray 75 ml x 1 szt.</t>
  </si>
  <si>
    <t>106</t>
  </si>
  <si>
    <t>Vit B1 inj. 0,025g/1ml x 10amp</t>
  </si>
  <si>
    <t>107</t>
  </si>
  <si>
    <t>Vit C inj. 0,5/5 ml x 10 amp</t>
  </si>
  <si>
    <t>108</t>
  </si>
  <si>
    <t>Vit.A  50 000j.m/1ml krople 10ml</t>
  </si>
  <si>
    <t>109</t>
  </si>
  <si>
    <t>Vit.A+D3 kaps x 30 szt.</t>
  </si>
  <si>
    <t>110</t>
  </si>
  <si>
    <t>Vit.A+E  30 000j.m+70mg x 30 kaps.</t>
  </si>
  <si>
    <t>111</t>
  </si>
  <si>
    <t>Vit.B 6  50mg x 50 szt.</t>
  </si>
  <si>
    <t>112</t>
  </si>
  <si>
    <t>Vit.B1  25mg x 50 szt.</t>
  </si>
  <si>
    <t>113</t>
  </si>
  <si>
    <t>Vit.D3 krople doustne 15 000j.m/ml po 10 ml</t>
  </si>
  <si>
    <t>114</t>
  </si>
  <si>
    <t>Vit.E   200mg x 60 kaps.elast</t>
  </si>
  <si>
    <t>115</t>
  </si>
  <si>
    <t>Vit.PP  200mg x 20 tbl</t>
  </si>
  <si>
    <t>116</t>
  </si>
  <si>
    <t>Woda utleniona 3% roztw. 1000 ml</t>
  </si>
  <si>
    <t>117</t>
  </si>
  <si>
    <t>Woda utleniona 3% roztw. 500 ml</t>
  </si>
  <si>
    <t>PAKIET nr 17 - Influenzae vaccinum inj.</t>
  </si>
  <si>
    <t xml:space="preserve">Influenzae vaccinum inj sc/im zaw.0.5ml  X 1 amp-strz </t>
  </si>
  <si>
    <t>?</t>
  </si>
  <si>
    <t>PAKIET nr 18 - Thiopental</t>
  </si>
  <si>
    <t>Thiopental 0,5g inj x 50 fiolka /wymagane aby dawka 0.5 i1.0 byly jednego producenta/</t>
  </si>
  <si>
    <t>Thiopental 1,0 g inj x 50 fiolka /wymagane aby dawka 0.5 i1.0 byly jednego producenta/</t>
  </si>
  <si>
    <t>PAKIET nr 19 - ŻYWIENIE DO JELIT /żywienie droga przewodu pokarmowego/ + wypozyczenie pomp do podawania leków , na czas trwania umowy, w ilosci 3 sztuki</t>
  </si>
  <si>
    <t>Dieta kompletna, hiperkaloryczna, bezresztkowa, bezglutenowa,bez laktozy płyn w op.typu Pack 1000 ml x 1 szt</t>
  </si>
  <si>
    <t>Dieta kompletna, hiperkaloryczna, bezresztkowa bezglutenowa,bez laktozy płyn  butelka 500 ml x 1 szt</t>
  </si>
  <si>
    <t>Dieta kompletna, normokaloryczna, bezresztkowa bezglutenowa,bez laktozy,osmolarnosc płyn w op.typu Pack 1000 ml x 1 szt</t>
  </si>
  <si>
    <t>Dieta kompletna, normokaloryczna, bezresztkowa bezglutenowa,bez laktozy, płyn  500 ml x 1 szt</t>
  </si>
  <si>
    <t xml:space="preserve">Dieta kompletna normalizujaca glikemie normokaloryczna, bogatoresztkowa bezglutenowa,bez laktozy,  płyn w op.typu Pack 1000 ml x 1 szt </t>
  </si>
  <si>
    <t>Dieta peptydowa, normokaloryczna, bezresztkowa, bezglutenowa, bez laktozy,tłuszcze MCT płyn butelka 500 ml x 1 szt</t>
  </si>
  <si>
    <t>Dieta peptydowa, normokaloryczna, bezresztkowa, bezglutenowa, bez laktozy, płyn tłuszcze MCT   op.typu Pack 1000 ml x 1 szt</t>
  </si>
  <si>
    <t>Dieta wspomagająca leczenie ran, kompletna, normokaloryczna, bogatoresztkowa, bezglutenowa, bez laktozy, kazeina, tłuszcze MCT płyn op.typu Pack 1000 ml x 1 szt</t>
  </si>
  <si>
    <t>Dieta wysokobiałkowa, bogatoresztkowa,kompletna, hiperkaloryczna,  bezglutenowa,bez laktozy, tłuszcze LCT płyn w op.typu Pack500 ml x 1 szt</t>
  </si>
  <si>
    <t>Dietawysokobiałkowa, kompletna, hiperkaloryczna, bezresztkowa, bezglutenowa,bez laktozy płyn w op.typu Pack 1000 ml x 1 szt</t>
  </si>
  <si>
    <t>Dieta wysokobiałkowa /200g białka/ w proszku opakowanie 225g</t>
  </si>
  <si>
    <t>PAKIET nr 20 - Ampicillin 1.0 g inj.</t>
  </si>
  <si>
    <t>Ampicillin 1.0 g inj subst.sucha x 1 fiolka</t>
  </si>
  <si>
    <t>PAKIET nr 21 - Pantoprazole  inj.</t>
  </si>
  <si>
    <t>Pantoprazole  inj. 40 mg x 1 fiol</t>
  </si>
  <si>
    <t>PAKIET nr 22 - Leki różne</t>
  </si>
  <si>
    <t>Atenolol 0,025 x 60 tb</t>
  </si>
  <si>
    <t>Atenolol 0,050 x 30 tb</t>
  </si>
  <si>
    <t>Drotaverine hydrochloride 0,040 x 20 tb</t>
  </si>
  <si>
    <t>Drotaverine hydrochloride 0,080 x 20 tb</t>
  </si>
  <si>
    <t>Drotaverine hydrochloride inj 0,04/2ml x 5 amp</t>
  </si>
  <si>
    <t>Isosorbite mononitrate tb 0,04 x 30 tabl.powl.</t>
  </si>
  <si>
    <t>Isosorbite mononitrate tb powl. 0,01 x 60</t>
  </si>
  <si>
    <t>Isosorbite mononitrate tb powl. 0,02 x 60</t>
  </si>
  <si>
    <t>Isosorbite mononitrate tb Ret 0,06 x 30</t>
  </si>
  <si>
    <t>Isosorbite mononitrate tb Ret 0,1 x 30</t>
  </si>
  <si>
    <t>Natrii valproas 200 mg+Acidum Valproicum 87mg tbl.o przedł.uwaln. X 30 szt.</t>
  </si>
  <si>
    <t>Natrii valproas 333mg + Acidum Valproicum 145mg tbl.o przedł.uwaln. X 30 szt.</t>
  </si>
  <si>
    <t>Tranexamic acid inj 0,5g/5ml x 5</t>
  </si>
  <si>
    <t>Traneksamowy kwas tb 0,5g x 20 tabl.powl.</t>
  </si>
  <si>
    <t>PAKIET nr 23 - Kolagenowa, jałowa gąbka</t>
  </si>
  <si>
    <r>
      <t>Kolagenowa, jałowa gąbka 0.5cm 10cm x 10cm (kolagen typu I 5% i typu II 95% pochodzacy z włókien wołowych) zawierajaca 130mg gentamycyny ( 200mg siarczanu gentamycyny) x 1 sztuka</t>
    </r>
    <r>
      <rPr>
        <b/>
        <sz val="9"/>
        <color indexed="8"/>
        <rFont val="Calibri"/>
        <family val="2"/>
      </rPr>
      <t xml:space="preserve"> rejestracja jako LEK do wglądu</t>
    </r>
  </si>
  <si>
    <t>PAKIET nr 24 - Leki różne</t>
  </si>
  <si>
    <t>Amlodypina   5 mg x 30 tabl.</t>
  </si>
  <si>
    <t>Amlodypina 10 mg x  30 tabl.</t>
  </si>
  <si>
    <t>Bisoprololi fumaras 2,5 mg x 30 tb powl.</t>
  </si>
  <si>
    <t>Bisoprololi fumaras 5 mg tbl.powl. X 30 szt.</t>
  </si>
  <si>
    <t>Clopidogrel tb 0,075 x 28 tabl.</t>
  </si>
  <si>
    <t>Deksketoprofen roztw do wstrz  inj 50 mg/2ml x 5 amp w opakowaniu</t>
  </si>
  <si>
    <t>Diclofenac  50mg x 10 czopków doodbyt.</t>
  </si>
  <si>
    <t>Diclofenac 50, 50mg x 50 tbl.dojelitowych</t>
  </si>
  <si>
    <t xml:space="preserve">Diclofenacum  tabl. powl.o przedł.uwalnianiu 0,1 x 20 szt. </t>
  </si>
  <si>
    <t>Donepezil 10 mg x 28 tabl.powlekanych</t>
  </si>
  <si>
    <t>Enalaprili maleas   5 mg x 60 tbl.powl</t>
  </si>
  <si>
    <t>Enalaprili maleas 10 mg x 60 tblpowl</t>
  </si>
  <si>
    <t>Enalaprili maleas 20 mg x 60 tblpowl</t>
  </si>
  <si>
    <t>Furaginum tabl 0,05 g x 30 tabl</t>
  </si>
  <si>
    <t>Heparinum natricum  8.5mg/g (1000j.m/g) żel 50g</t>
  </si>
  <si>
    <t>Imipenem/cilastatyna 500mg + 500mg a 20 ml x 10 fiolek</t>
  </si>
  <si>
    <t>Ketoprofen żel 2,5% 50g</t>
  </si>
  <si>
    <t>Levofloksacyna inj 0.5g x 10 tabl.powl.</t>
  </si>
  <si>
    <t>Levothyroxinum natricum   25mcg x 50 tbl.</t>
  </si>
  <si>
    <t>Levothyroxinum natricum   50mcg x 50 tbl.</t>
  </si>
  <si>
    <t>Levothyroxinum natricum   75mcg x 50 tbl.</t>
  </si>
  <si>
    <t>Levothyroxinum natricum 100mcg x 50tbl.</t>
  </si>
  <si>
    <t>Losartan 0,05g x 28 tabl.powl</t>
  </si>
  <si>
    <t>Metformin tabl.powl 0,5 x 30 szt</t>
  </si>
  <si>
    <t>Metformin tabl.powl 0,85 x 30 szt</t>
  </si>
  <si>
    <t>Metformin tabl.powl 1000 mg x 30 szt</t>
  </si>
  <si>
    <t>Nebivololum 5 mg x 28 szt.</t>
  </si>
  <si>
    <t>Nimesulid 0,1proszek do sporz.zawiesiny doustnej x 30 saszetek a 2g</t>
  </si>
  <si>
    <t>Olanzapina 10mg x 30 szt</t>
  </si>
  <si>
    <t>Olanzapina 5mg  x 30 szt</t>
  </si>
  <si>
    <t>Pancreatyna /enzymy trzustkowe/ 10000j x 50 caps</t>
  </si>
  <si>
    <t>Paracetamol 1,0 inj/100ml x 10 fiolek</t>
  </si>
  <si>
    <t>Paracetamol 500 mg tbl. X1000 szt.</t>
  </si>
  <si>
    <t>progesteron tabl vag 0.05g x 30 szt</t>
  </si>
  <si>
    <t>progesteron tabl vag 0,1 g x 30 szt</t>
  </si>
  <si>
    <t>progesteron tabl. podjezykowe 0,05 x 30 szt</t>
  </si>
  <si>
    <t>Risperidon tabl.powl. 1 mg x 20 szt</t>
  </si>
  <si>
    <t>Risperidon tabl.powl. 2 mg x 20 szt</t>
  </si>
  <si>
    <t>Risperidon tabl.powl. 3 mg x 20 szt</t>
  </si>
  <si>
    <t>Risperidon tabl.powl. 4 mg x 20 szt</t>
  </si>
  <si>
    <t>Rywastygmina  3 mg  x 28 kaps.twardych</t>
  </si>
  <si>
    <t>Rywastygmina  4.5 mg x 28 kaps.twardych</t>
  </si>
  <si>
    <t>Rywastygmina 1.5 mg x 28 kaps.twardych</t>
  </si>
  <si>
    <t>Sertalinum 0,05g x 28 tb powl.</t>
  </si>
  <si>
    <t>Sildenafil tabl 50 mg x 4 szt</t>
  </si>
  <si>
    <t>Sildenafil tabl 100 mg x 4 szt</t>
  </si>
  <si>
    <t>Simeticonum 40 mg x 100 kaps.</t>
  </si>
  <si>
    <t>Simeticonum krople doustne 40mg/ml 30 ml</t>
  </si>
  <si>
    <t>Telmisartan 0,04 x 28 tabl.</t>
  </si>
  <si>
    <t>Telmisartan 0,08 x 28 tabl.</t>
  </si>
  <si>
    <t>Terbinafina tabl 250 x 28 szt</t>
  </si>
  <si>
    <t>Torasemide tb 0,005 x 30 szt</t>
  </si>
  <si>
    <t>Torasemide tb 0,01 x 30 szt</t>
  </si>
  <si>
    <t>Torasemide inj 5mg/ml x 5 amp po 4 ml w opakowaniu</t>
  </si>
  <si>
    <t>PAKIET nr 25 - Fitomenadion pediatryczny</t>
  </si>
  <si>
    <t>Fitomenadion pediatryczny /wit.k1/ roztwor doustny 2mg/0,2ml amp x 5 amp wopakowaniu</t>
  </si>
  <si>
    <t>PAKIET nr 26  - Pantoprazol</t>
  </si>
  <si>
    <t>Pantoprazol 20 mg tabl. powlekane x 28 szt</t>
  </si>
  <si>
    <t>Pantoprazol 40 mg tabl. powlekane x 28 szt</t>
  </si>
  <si>
    <t>PAKIET nr 27- ceftriaxon inj</t>
  </si>
  <si>
    <t>ceftriaxon inj 1g x 1 fiolka</t>
  </si>
  <si>
    <t>PAKIET nr 28 - cefotaksym inj</t>
  </si>
  <si>
    <t>cefotaksym inj dozylnie subst.sucha 1g x 1 fiolka</t>
  </si>
  <si>
    <t>PAKIET nr 29 - Ceftazidinum</t>
  </si>
  <si>
    <t>Ceftazidinum 1g subst.sucha x 1 fiolka trawlosc do 24 godzin p rozpuszczeniu</t>
  </si>
  <si>
    <t>PAKIET nr 30 - Leki różne</t>
  </si>
  <si>
    <t>Acetylosalicylic acid tab.powl. dojelit. 0,075 x 60 szt.</t>
  </si>
  <si>
    <t>Acetylosalicylic acid tab.powl. dojelit. 0,150 x 60 szt.</t>
  </si>
  <si>
    <t>Aciclovir 0,8g x 30 tabl</t>
  </si>
  <si>
    <t xml:space="preserve">Atorvastatin 0,010 x 30 tb </t>
  </si>
  <si>
    <t xml:space="preserve">Atorvastatin 0,020 x 30 tb </t>
  </si>
  <si>
    <t xml:space="preserve">Atorvastatin 0,040 x 30 tb </t>
  </si>
  <si>
    <t>Betahistini dihydrochloridum 0,008 x 30 tb.</t>
  </si>
  <si>
    <t>Betahistini dihydrochloridum 0,016 x 30 tb.</t>
  </si>
  <si>
    <t>Betahistini dihydrochloridum 0,024 x 30 tb</t>
  </si>
  <si>
    <t>Bupivacaina h/chlor WZF Spinal Heavy 0.5% inj 5mg/1ml 4ml x 5 szt</t>
  </si>
  <si>
    <t>Cefuroxim tabl powl. 0,5 g x 10 szt</t>
  </si>
  <si>
    <t>Ciprofloxacin tabl.powl. 0,500 x 10 szt.</t>
  </si>
  <si>
    <t>Clarithromycinum tabl. Powl. 500 mg x 14 szt</t>
  </si>
  <si>
    <t>Diclofenacum tabl o przedluzonym uwalnianiu 0,1 x 20 szt</t>
  </si>
  <si>
    <t>Dopaminum h/chlor 4% 200mg/5ml inj x 10 amp</t>
  </si>
  <si>
    <t>Ephedrinum h/chlor 25mg/1 ml inj x 10 amp</t>
  </si>
  <si>
    <t>Eplerenon 0,05g tabl powl x 30 szt</t>
  </si>
  <si>
    <t>Fluconazole 0,05g x 14 sztuk</t>
  </si>
  <si>
    <t>Fluconazole 0,1g x 28  sztuk</t>
  </si>
  <si>
    <t>Formoterol fumaras 12mcg/dawke proszek do inh w kaps 60 szt +inhalator w op</t>
  </si>
  <si>
    <t xml:space="preserve">Norepinephrine 4mg/4 ml inj x 5 amp </t>
  </si>
  <si>
    <t xml:space="preserve">Papaverinum h/chlor WZF 20mg/ml 2 ml inj x 10 szt </t>
  </si>
  <si>
    <t>Paracetamol 0,325 + Tramadol 0,0375 tabl x 60 tabl.powl.</t>
  </si>
  <si>
    <t>Paracetamol 0,650 + Tramadol 0,075 tabl x 60 tabl.powl.</t>
  </si>
  <si>
    <t>Propofol 1% emulsja do wstrz/inj 10mg/1 ml fiolka po 20 ml x 5 szt w op</t>
  </si>
  <si>
    <r>
      <t xml:space="preserve">Ramipril tb 0,005 x 28 </t>
    </r>
    <r>
      <rPr>
        <b/>
        <sz val="9"/>
        <rFont val="Calibri"/>
        <family val="2"/>
      </rPr>
      <t>tabl</t>
    </r>
    <r>
      <rPr>
        <sz val="9"/>
        <rFont val="Calibri"/>
        <family val="2"/>
      </rPr>
      <t xml:space="preserve">                                   </t>
    </r>
  </si>
  <si>
    <r>
      <t xml:space="preserve">Ramipril tb 0,010 x 28 </t>
    </r>
    <r>
      <rPr>
        <b/>
        <sz val="9"/>
        <rFont val="Calibri"/>
        <family val="2"/>
      </rPr>
      <t>tabl</t>
    </r>
    <r>
      <rPr>
        <sz val="9"/>
        <rFont val="Calibri"/>
        <family val="2"/>
      </rPr>
      <t xml:space="preserve">                                   </t>
    </r>
  </si>
  <si>
    <r>
      <t xml:space="preserve">Ramipril tb 2,5 x 28 </t>
    </r>
    <r>
      <rPr>
        <b/>
        <sz val="9"/>
        <rFont val="Calibri"/>
        <family val="2"/>
      </rPr>
      <t xml:space="preserve">tabl  </t>
    </r>
    <r>
      <rPr>
        <sz val="9"/>
        <rFont val="Calibri"/>
        <family val="2"/>
      </rPr>
      <t xml:space="preserve">                                     </t>
    </r>
  </si>
  <si>
    <t>Ranitydyna 150 mg x 60 tabl.</t>
  </si>
  <si>
    <t>Ranitydyna inj doż. 0,05% 0,5mg/ml x 100 ml polietylen x 1 szt</t>
  </si>
  <si>
    <t>Simvastatin 20 mg x 28 tb powl.</t>
  </si>
  <si>
    <t>Simvastatin 40 mg x 28 tb powl.</t>
  </si>
  <si>
    <t>Sulfametoksazol, trimetoprim 480 480/5 ml inj x 10 amp</t>
  </si>
  <si>
    <t>Tramadol 200 mg tabl o przedł uwalnianiu x 30 szt</t>
  </si>
  <si>
    <t>Valsartan 160 x 28  tabl.powl.</t>
  </si>
  <si>
    <t>PAKIET nr 31 - Voriconazolum</t>
  </si>
  <si>
    <t xml:space="preserve">Voriconazolum proszek do sporządzania roztworu do infuzji 200 mg op x 1 fiol. </t>
  </si>
  <si>
    <t>Voriconazolum  200 mg x 20 tabl</t>
  </si>
  <si>
    <r>
      <t>WARTOŚĆ OGÓLNA BRUTTO</t>
    </r>
    <r>
      <rPr>
        <sz val="9"/>
        <rFont val="Calibri"/>
        <family val="2"/>
      </rPr>
      <t xml:space="preserve">                                     </t>
    </r>
    <r>
      <rPr>
        <sz val="9"/>
        <color indexed="8"/>
        <rFont val="Calibri"/>
        <family val="2"/>
      </rPr>
      <t>(wartość ogólna netto + kwota podatku )</t>
    </r>
  </si>
  <si>
    <t>PAKIET nr 32- Leki różne</t>
  </si>
  <si>
    <t>1.</t>
  </si>
  <si>
    <t>Acenocumarol tabl. 4 mg x 60 szt.</t>
  </si>
  <si>
    <t> op</t>
  </si>
  <si>
    <t>2.</t>
  </si>
  <si>
    <t>Acetylosalicylic acid tabl.  0,3 x 20 szt</t>
  </si>
  <si>
    <t>3.</t>
  </si>
  <si>
    <t>Amikacin gtt. Opht. 0,3% 5 ml w op.</t>
  </si>
  <si>
    <t>4.</t>
  </si>
  <si>
    <t>Amikacin sulfate inj. 0,250 / 2 ml x 1 amp</t>
  </si>
  <si>
    <t>5.</t>
  </si>
  <si>
    <t>Amikacin sulfate inj. 0,500 / 2 ml x 1 amp</t>
  </si>
  <si>
    <t>6.</t>
  </si>
  <si>
    <t>Aqua Pro inj. 10 ml x 100 amp w op</t>
  </si>
  <si>
    <t>7.</t>
  </si>
  <si>
    <t>Baclofen tab. 0,01x50 szt</t>
  </si>
  <si>
    <t>8.</t>
  </si>
  <si>
    <t>Baclofen tab. 0,025x50 szt</t>
  </si>
  <si>
    <t>9.</t>
  </si>
  <si>
    <t>Bupivacainum 100mg, epinephrinum 0,1mg inj. 0,5% 20 ml x 5 fiolek</t>
  </si>
  <si>
    <t>10.</t>
  </si>
  <si>
    <t>Bupivacainum 5mg/ml x 0,5% inj x 5 amp po 20 ml</t>
  </si>
  <si>
    <t>11.</t>
  </si>
  <si>
    <t>Carvedilol tabl powl.  6,25 x  30 szt</t>
  </si>
  <si>
    <t>12.</t>
  </si>
  <si>
    <t>Carvedilol tabl.powl.  12,5 x 30  szt</t>
  </si>
  <si>
    <t>13.</t>
  </si>
  <si>
    <t>Carvedilol tabl.powl.  25 x 30 szt</t>
  </si>
  <si>
    <t>14.</t>
  </si>
  <si>
    <t>Ceftriaxon inj. 0,250, x 1 szt</t>
  </si>
  <si>
    <t>15.</t>
  </si>
  <si>
    <r>
      <t>Cetryzyna</t>
    </r>
    <r>
      <rPr>
        <b/>
        <sz val="9"/>
        <rFont val="Calibri"/>
        <family val="2"/>
      </rPr>
      <t xml:space="preserve"> tab.powl</t>
    </r>
    <r>
      <rPr>
        <sz val="9"/>
        <rFont val="Calibri"/>
        <family val="2"/>
      </rPr>
      <t xml:space="preserve"> 0,01 x 30 szt.           </t>
    </r>
  </si>
  <si>
    <t>16.</t>
  </si>
  <si>
    <t>Ciprofloxacin tabl.powl. 0,250 x 10 szt.</t>
  </si>
  <si>
    <t>17.</t>
  </si>
  <si>
    <t>Cipronex 2 mg/ 1 ml roztw. do infuz. 50 ml</t>
  </si>
  <si>
    <t>18.</t>
  </si>
  <si>
    <t>Digoxin inj. 0,5mg/2ml x 5 amp</t>
  </si>
  <si>
    <t>19.</t>
  </si>
  <si>
    <t>Digoxin tab. 0,25 mg x 30 szt</t>
  </si>
  <si>
    <t>20.</t>
  </si>
  <si>
    <t>Digoxin tab. 0,l mg x 30 szt</t>
  </si>
  <si>
    <t>21.</t>
  </si>
  <si>
    <t xml:space="preserve">Furosemidum inj. 0,02/2ml x 50 amp.             </t>
  </si>
  <si>
    <t>22.</t>
  </si>
  <si>
    <t>Furosemidum tab. 0,040 x 30 szt.</t>
  </si>
  <si>
    <t>23.</t>
  </si>
  <si>
    <t>Gentamycin gutt opht 0,3% 5 ml</t>
  </si>
  <si>
    <t>24.</t>
  </si>
  <si>
    <t>Glimepiryd 0,001 x 30 tb</t>
  </si>
  <si>
    <t>25.</t>
  </si>
  <si>
    <t>Glimepiryd 0,002 x 30 tb</t>
  </si>
  <si>
    <t>26.</t>
  </si>
  <si>
    <t>Glimepiryd 0,003 x 30 tb</t>
  </si>
  <si>
    <t>27.</t>
  </si>
  <si>
    <t>Glimepiryd 0,004 x 30 tb</t>
  </si>
  <si>
    <t>28.</t>
  </si>
  <si>
    <t>Kalium chloratum 15% 150mg/ml, 10 ml x 50 amp.</t>
  </si>
  <si>
    <t>29.</t>
  </si>
  <si>
    <t>Lignocainum hydrochlor. 1% inj. 0,02/2ml x 10 amp</t>
  </si>
  <si>
    <t>30.</t>
  </si>
  <si>
    <t>Lignocainum hydrochlor. 1% inj. 0,2/20ml x 5 amp</t>
  </si>
  <si>
    <t>31.</t>
  </si>
  <si>
    <t>Lignocainum hydrochlor. 2% inj. 0,04/20ml x 5 amp</t>
  </si>
  <si>
    <t>32.</t>
  </si>
  <si>
    <t>Lignoncainum 5% grave inj 50mg/ml a 2 ml, 50 amp.</t>
  </si>
  <si>
    <t>33.</t>
  </si>
  <si>
    <t>Metamizolum natrium inj. 1,0/2 ml x 5 amp</t>
  </si>
  <si>
    <t>34.</t>
  </si>
  <si>
    <t>Metamizolum natrium inj. 2,5/5 ml x 5 amp</t>
  </si>
  <si>
    <t>35.</t>
  </si>
  <si>
    <t>Metamizolum natrium tabl. 0,500 x 12 szt</t>
  </si>
  <si>
    <t>36.</t>
  </si>
  <si>
    <t>Metoclopramidum 0,5% inj. 0,01/2 ml x 5 amp</t>
  </si>
  <si>
    <t>37.</t>
  </si>
  <si>
    <t>Metoclopramidum tabl. 0,01 x 50 szt</t>
  </si>
  <si>
    <t>38.</t>
  </si>
  <si>
    <t>Metoprolol bursztynian  tabl. o przedłuzonym uwalnianiu subst. 47,5mg x 28 szt.</t>
  </si>
  <si>
    <t>39.</t>
  </si>
  <si>
    <t>Metoprolol bursztynian  tabl. o przedłuzonym uwalnianiu subst. 95mg x 28 szt.</t>
  </si>
  <si>
    <t>40.</t>
  </si>
  <si>
    <t>Metoprolol bursztynian  tabl. o przedłuzonym uwalnianiu subst.23,5mg x 28 szt.</t>
  </si>
  <si>
    <t>41.</t>
  </si>
  <si>
    <t>Metoprolol tabl. 0,05 x 30 szt.</t>
  </si>
  <si>
    <t>42.</t>
  </si>
  <si>
    <t>Metronidazol 0,5% lOOml x 1 sztuka  r-r do inf.</t>
  </si>
  <si>
    <t>43.</t>
  </si>
  <si>
    <t>Midazolam amp. 0,005/5 ml x 10  amp</t>
  </si>
  <si>
    <t>44.</t>
  </si>
  <si>
    <t>Midazolam amp. 0,015/3 ml x 5 amp</t>
  </si>
  <si>
    <t>Midazolam amp. 0,005/ ml x 10 amp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</si>
</sst>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&quot;zł&quot;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9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2"/>
      <name val="Arial"/>
      <family val="1"/>
    </font>
    <font>
      <sz val="8"/>
      <color indexed="8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u val="single"/>
      <sz val="9"/>
      <name val="Calibri"/>
      <family val="2"/>
    </font>
    <font>
      <sz val="10"/>
      <name val="Arial Unicode MS"/>
      <family val="2"/>
    </font>
    <font>
      <sz val="8.5"/>
      <name val="Calibri"/>
      <family val="2"/>
    </font>
    <font>
      <b/>
      <sz val="8"/>
      <color indexed="8"/>
      <name val="Calibri"/>
      <family val="2"/>
    </font>
    <font>
      <sz val="5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25" fillId="20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237">
    <xf numFmtId="0" fontId="0" fillId="0" borderId="0" xfId="0" applyAlignment="1">
      <alignment/>
    </xf>
    <xf numFmtId="0" fontId="9" fillId="0" borderId="0" xfId="0" applyFont="1" applyBorder="1" applyAlignment="1">
      <alignment vertical="center"/>
    </xf>
    <xf numFmtId="0" fontId="3" fillId="24" borderId="10" xfId="0" applyFont="1" applyFill="1" applyBorder="1" applyAlignment="1">
      <alignment horizontal="center" vertical="center" wrapText="1"/>
    </xf>
    <xf numFmtId="43" fontId="2" fillId="0" borderId="0" xfId="44" applyFont="1" applyFill="1" applyBorder="1" applyAlignment="1" applyProtection="1">
      <alignment horizontal="center"/>
      <protection/>
    </xf>
    <xf numFmtId="43" fontId="2" fillId="0" borderId="0" xfId="44" applyFont="1" applyFill="1" applyBorder="1" applyAlignment="1" applyProtection="1">
      <alignment horizontal="center" vertical="center"/>
      <protection/>
    </xf>
    <xf numFmtId="164" fontId="6" fillId="0" borderId="11" xfId="44" applyNumberFormat="1" applyFont="1" applyFill="1" applyBorder="1" applyAlignment="1" applyProtection="1">
      <alignment horizontal="center" vertical="center"/>
      <protection/>
    </xf>
    <xf numFmtId="164" fontId="6" fillId="0" borderId="10" xfId="44" applyNumberFormat="1" applyFont="1" applyFill="1" applyBorder="1" applyAlignment="1" applyProtection="1">
      <alignment horizontal="center" vertical="center"/>
      <protection/>
    </xf>
    <xf numFmtId="164" fontId="6" fillId="0" borderId="10" xfId="44" applyNumberFormat="1" applyFont="1" applyFill="1" applyBorder="1" applyAlignment="1" applyProtection="1">
      <alignment horizontal="center" vertical="center" wrapText="1"/>
      <protection/>
    </xf>
    <xf numFmtId="43" fontId="2" fillId="0" borderId="0" xfId="44" applyFont="1" applyFill="1" applyBorder="1" applyAlignment="1" applyProtection="1">
      <alignment/>
      <protection/>
    </xf>
    <xf numFmtId="43" fontId="2" fillId="0" borderId="0" xfId="44" applyFont="1" applyFill="1" applyBorder="1" applyAlignment="1" applyProtection="1">
      <alignment vertical="center" wrapText="1"/>
      <protection/>
    </xf>
    <xf numFmtId="164" fontId="6" fillId="0" borderId="10" xfId="44" applyNumberFormat="1" applyFont="1" applyFill="1" applyBorder="1" applyAlignment="1" applyProtection="1">
      <alignment horizontal="right" vertical="center"/>
      <protection/>
    </xf>
    <xf numFmtId="164" fontId="6" fillId="0" borderId="10" xfId="44" applyNumberFormat="1" applyFont="1" applyFill="1" applyBorder="1" applyAlignment="1" applyProtection="1">
      <alignment horizontal="right" vertical="center" wrapText="1"/>
      <protection/>
    </xf>
    <xf numFmtId="164" fontId="6" fillId="0" borderId="11" xfId="44" applyNumberFormat="1" applyFont="1" applyFill="1" applyBorder="1" applyAlignment="1" applyProtection="1">
      <alignment horizontal="right"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3" fillId="24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164" fontId="2" fillId="0" borderId="13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64" fontId="2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9" fontId="2" fillId="0" borderId="11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2" fillId="0" borderId="10" xfId="0" applyFont="1" applyBorder="1" applyAlignment="1">
      <alignment wrapText="1"/>
    </xf>
    <xf numFmtId="3" fontId="2" fillId="0" borderId="13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>
      <alignment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9" fontId="2" fillId="0" borderId="20" xfId="0" applyNumberFormat="1" applyFont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left" vertical="center" wrapText="1"/>
    </xf>
    <xf numFmtId="0" fontId="4" fillId="10" borderId="0" xfId="0" applyFont="1" applyFill="1" applyAlignment="1">
      <alignment wrapText="1"/>
    </xf>
    <xf numFmtId="43" fontId="2" fillId="0" borderId="0" xfId="42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164" fontId="6" fillId="0" borderId="10" xfId="42" applyNumberFormat="1" applyFont="1" applyFill="1" applyBorder="1" applyAlignment="1" applyProtection="1">
      <alignment horizontal="right" vertical="center"/>
      <protection/>
    </xf>
    <xf numFmtId="164" fontId="6" fillId="0" borderId="10" xfId="42" applyNumberFormat="1" applyFont="1" applyFill="1" applyBorder="1" applyAlignment="1" applyProtection="1">
      <alignment horizontal="right" vertical="center" wrapText="1"/>
      <protection/>
    </xf>
    <xf numFmtId="164" fontId="6" fillId="0" borderId="10" xfId="42" applyNumberFormat="1" applyFont="1" applyFill="1" applyBorder="1" applyAlignment="1" applyProtection="1">
      <alignment horizontal="center" vertical="center"/>
      <protection/>
    </xf>
    <xf numFmtId="164" fontId="6" fillId="0" borderId="10" xfId="4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right" vertical="center"/>
    </xf>
    <xf numFmtId="9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64" fontId="6" fillId="0" borderId="11" xfId="42" applyNumberFormat="1" applyFont="1" applyFill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43" fontId="2" fillId="0" borderId="0" xfId="42" applyFont="1" applyFill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2" fillId="0" borderId="22" xfId="0" applyFont="1" applyFill="1" applyBorder="1" applyAlignment="1" applyProtection="1">
      <alignment vertical="center" wrapText="1"/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9" fontId="2" fillId="0" borderId="22" xfId="0" applyNumberFormat="1" applyFont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0" fontId="2" fillId="0" borderId="20" xfId="0" applyNumberFormat="1" applyFont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165" fontId="2" fillId="0" borderId="22" xfId="0" applyNumberFormat="1" applyFont="1" applyBorder="1" applyAlignment="1">
      <alignment horizontal="center" vertical="center"/>
    </xf>
    <xf numFmtId="164" fontId="2" fillId="0" borderId="23" xfId="0" applyNumberFormat="1" applyFont="1" applyFill="1" applyBorder="1" applyAlignment="1">
      <alignment horizontal="center" vertical="center"/>
    </xf>
    <xf numFmtId="0" fontId="2" fillId="0" borderId="22" xfId="0" applyNumberFormat="1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>
      <alignment horizontal="center" vertical="center"/>
    </xf>
    <xf numFmtId="165" fontId="2" fillId="0" borderId="23" xfId="0" applyNumberFormat="1" applyFont="1" applyBorder="1" applyAlignment="1">
      <alignment horizontal="center" vertical="center"/>
    </xf>
    <xf numFmtId="9" fontId="2" fillId="0" borderId="23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wrapText="1"/>
      <protection locked="0"/>
    </xf>
    <xf numFmtId="43" fontId="2" fillId="0" borderId="12" xfId="42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 wrapText="1"/>
    </xf>
    <xf numFmtId="43" fontId="2" fillId="0" borderId="12" xfId="42" applyFont="1" applyFill="1" applyBorder="1" applyAlignment="1" applyProtection="1">
      <alignment horizontal="center" vertical="center"/>
      <protection/>
    </xf>
    <xf numFmtId="43" fontId="2" fillId="0" borderId="12" xfId="42" applyFont="1" applyFill="1" applyBorder="1" applyAlignment="1" applyProtection="1">
      <alignment horizontal="center"/>
      <protection/>
    </xf>
    <xf numFmtId="164" fontId="2" fillId="0" borderId="2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 wrapText="1"/>
    </xf>
    <xf numFmtId="164" fontId="2" fillId="25" borderId="10" xfId="0" applyNumberFormat="1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3" fillId="24" borderId="25" xfId="0" applyFont="1" applyFill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wrapText="1"/>
      <protection locked="0"/>
    </xf>
    <xf numFmtId="0" fontId="3" fillId="0" borderId="2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/>
      <protection locked="0"/>
    </xf>
    <xf numFmtId="3" fontId="2" fillId="0" borderId="1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164" fontId="3" fillId="25" borderId="10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3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164" fontId="6" fillId="0" borderId="11" xfId="42" applyNumberFormat="1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22" xfId="0" applyFont="1" applyFill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3" fillId="24" borderId="22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165" fontId="2" fillId="0" borderId="20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/>
    </xf>
    <xf numFmtId="165" fontId="2" fillId="0" borderId="22" xfId="0" applyNumberFormat="1" applyFont="1" applyBorder="1" applyAlignment="1">
      <alignment horizontal="center"/>
    </xf>
    <xf numFmtId="9" fontId="2" fillId="0" borderId="13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right" vertical="center"/>
    </xf>
    <xf numFmtId="164" fontId="2" fillId="0" borderId="18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43" fontId="2" fillId="0" borderId="0" xfId="42" applyFont="1" applyFill="1" applyBorder="1" applyAlignment="1" applyProtection="1">
      <alignment horizontal="center" vertical="center"/>
      <protection/>
    </xf>
    <xf numFmtId="43" fontId="2" fillId="0" borderId="0" xfId="42" applyFont="1" applyFill="1" applyBorder="1" applyAlignment="1" applyProtection="1">
      <alignment vertical="center" wrapText="1"/>
      <protection/>
    </xf>
    <xf numFmtId="43" fontId="2" fillId="0" borderId="0" xfId="42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0" fontId="3" fillId="5" borderId="22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 wrapText="1"/>
    </xf>
    <xf numFmtId="165" fontId="3" fillId="5" borderId="22" xfId="0" applyNumberFormat="1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165" fontId="2" fillId="0" borderId="27" xfId="0" applyNumberFormat="1" applyFont="1" applyBorder="1" applyAlignment="1">
      <alignment horizontal="right" vertical="center"/>
    </xf>
    <xf numFmtId="165" fontId="2" fillId="0" borderId="22" xfId="0" applyNumberFormat="1" applyFont="1" applyBorder="1" applyAlignment="1">
      <alignment horizontal="right" vertical="center"/>
    </xf>
    <xf numFmtId="165" fontId="0" fillId="0" borderId="28" xfId="42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165" fontId="0" fillId="0" borderId="22" xfId="42" applyNumberFormat="1" applyFont="1" applyBorder="1" applyAlignment="1">
      <alignment horizontal="right" vertical="center"/>
    </xf>
    <xf numFmtId="165" fontId="0" fillId="0" borderId="22" xfId="42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13" xfId="0" applyFont="1" applyFill="1" applyBorder="1" applyAlignment="1">
      <alignment horizontal="center" vertical="center"/>
    </xf>
    <xf numFmtId="165" fontId="6" fillId="0" borderId="11" xfId="42" applyNumberFormat="1" applyFont="1" applyFill="1" applyBorder="1" applyAlignment="1" applyProtection="1">
      <alignment horizontal="right" vertical="center"/>
      <protection/>
    </xf>
    <xf numFmtId="165" fontId="6" fillId="0" borderId="10" xfId="42" applyNumberFormat="1" applyFont="1" applyFill="1" applyBorder="1" applyAlignment="1" applyProtection="1">
      <alignment horizontal="right" vertical="center"/>
      <protection/>
    </xf>
    <xf numFmtId="165" fontId="6" fillId="0" borderId="10" xfId="42" applyNumberFormat="1" applyFont="1" applyFill="1" applyBorder="1" applyAlignment="1" applyProtection="1">
      <alignment horizontal="right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4" fontId="6" fillId="0" borderId="10" xfId="42" applyNumberFormat="1" applyFont="1" applyFill="1" applyBorder="1" applyAlignment="1" applyProtection="1">
      <alignment horizontal="center" vertical="center" wrapText="1"/>
      <protection/>
    </xf>
    <xf numFmtId="164" fontId="6" fillId="0" borderId="10" xfId="42" applyNumberFormat="1" applyFont="1" applyFill="1" applyBorder="1" applyAlignment="1" applyProtection="1">
      <alignment horizontal="center" vertical="center"/>
      <protection/>
    </xf>
    <xf numFmtId="164" fontId="6" fillId="0" borderId="10" xfId="42" applyNumberFormat="1" applyFont="1" applyFill="1" applyBorder="1" applyAlignment="1" applyProtection="1">
      <alignment horizontal="right" vertical="center" wrapText="1"/>
      <protection/>
    </xf>
    <xf numFmtId="164" fontId="6" fillId="0" borderId="11" xfId="42" applyNumberFormat="1" applyFont="1" applyFill="1" applyBorder="1" applyAlignment="1" applyProtection="1">
      <alignment horizontal="right" vertical="center"/>
      <protection/>
    </xf>
    <xf numFmtId="164" fontId="6" fillId="0" borderId="10" xfId="42" applyNumberFormat="1" applyFont="1" applyFill="1" applyBorder="1" applyAlignment="1" applyProtection="1">
      <alignment horizontal="right" vertical="center"/>
      <protection/>
    </xf>
    <xf numFmtId="165" fontId="14" fillId="5" borderId="28" xfId="0" applyNumberFormat="1" applyFont="1" applyFill="1" applyBorder="1" applyAlignment="1">
      <alignment horizontal="center" vertical="center" wrapText="1"/>
    </xf>
    <xf numFmtId="165" fontId="14" fillId="5" borderId="22" xfId="0" applyNumberFormat="1" applyFont="1" applyFill="1" applyBorder="1" applyAlignment="1">
      <alignment horizontal="center" vertical="center" wrapText="1"/>
    </xf>
    <xf numFmtId="165" fontId="0" fillId="5" borderId="22" xfId="0" applyNumberFormat="1" applyFill="1" applyBorder="1" applyAlignment="1">
      <alignment horizontal="center" vertical="center" wrapText="1"/>
    </xf>
    <xf numFmtId="0" fontId="14" fillId="5" borderId="28" xfId="0" applyFont="1" applyFill="1" applyBorder="1" applyAlignment="1">
      <alignment horizontal="center" vertical="center" wrapText="1"/>
    </xf>
    <xf numFmtId="0" fontId="14" fillId="5" borderId="22" xfId="0" applyFont="1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7">
      <selection activeCell="E27" sqref="E27"/>
    </sheetView>
  </sheetViews>
  <sheetFormatPr defaultColWidth="9.140625" defaultRowHeight="15"/>
  <cols>
    <col min="1" max="1" width="3.8515625" style="0" customWidth="1"/>
    <col min="2" max="2" width="28.7109375" style="0" customWidth="1"/>
    <col min="3" max="3" width="17.7109375" style="0" customWidth="1"/>
    <col min="4" max="4" width="8.421875" style="0" customWidth="1"/>
    <col min="5" max="5" width="6.140625" style="0" customWidth="1"/>
    <col min="6" max="6" width="10.8515625" style="0" customWidth="1"/>
    <col min="7" max="7" width="5.8515625" style="0" customWidth="1"/>
    <col min="8" max="8" width="8.140625" style="0" customWidth="1"/>
    <col min="9" max="9" width="10.7109375" style="0" customWidth="1"/>
    <col min="10" max="10" width="11.421875" style="0" customWidth="1"/>
    <col min="11" max="11" width="9.00390625" style="0" customWidth="1"/>
    <col min="12" max="12" width="12.421875" style="0" customWidth="1"/>
  </cols>
  <sheetData>
    <row r="1" spans="2:11" ht="15">
      <c r="B1" t="s">
        <v>147</v>
      </c>
      <c r="K1" t="s">
        <v>148</v>
      </c>
    </row>
    <row r="3" spans="1:12" ht="15">
      <c r="A3" s="1" t="s">
        <v>152</v>
      </c>
      <c r="B3" s="1"/>
      <c r="C3" s="1"/>
      <c r="D3" s="1"/>
      <c r="E3" s="1"/>
      <c r="F3" s="22"/>
      <c r="G3" s="21"/>
      <c r="H3" s="21"/>
      <c r="I3" s="21"/>
      <c r="J3" s="21"/>
      <c r="K3" s="21"/>
      <c r="L3" s="3"/>
    </row>
    <row r="4" spans="1:12" ht="36">
      <c r="A4" s="2" t="s">
        <v>153</v>
      </c>
      <c r="B4" s="2" t="s">
        <v>154</v>
      </c>
      <c r="C4" s="17" t="s">
        <v>155</v>
      </c>
      <c r="D4" s="2" t="s">
        <v>156</v>
      </c>
      <c r="E4" s="19" t="s">
        <v>157</v>
      </c>
      <c r="F4" s="23" t="s">
        <v>158</v>
      </c>
      <c r="G4" s="2" t="s">
        <v>159</v>
      </c>
      <c r="H4" s="2" t="s">
        <v>160</v>
      </c>
      <c r="I4" s="2" t="s">
        <v>161</v>
      </c>
      <c r="J4" s="2" t="s">
        <v>162</v>
      </c>
      <c r="K4" s="17" t="s">
        <v>163</v>
      </c>
      <c r="L4" s="2" t="s">
        <v>164</v>
      </c>
    </row>
    <row r="5" spans="1:12" ht="24">
      <c r="A5" s="13">
        <v>1</v>
      </c>
      <c r="B5" s="15" t="s">
        <v>165</v>
      </c>
      <c r="C5" s="18"/>
      <c r="D5" s="18" t="s">
        <v>166</v>
      </c>
      <c r="E5" s="20">
        <v>5</v>
      </c>
      <c r="F5" s="24"/>
      <c r="G5" s="25">
        <v>0.08</v>
      </c>
      <c r="H5" s="24">
        <f aca="true" t="shared" si="0" ref="H5:H17">F5*G5</f>
        <v>0</v>
      </c>
      <c r="I5" s="24">
        <f aca="true" t="shared" si="1" ref="I5:I17">F5+H5</f>
        <v>0</v>
      </c>
      <c r="J5" s="24">
        <f aca="true" t="shared" si="2" ref="J5:J17">F5*E5</f>
        <v>0</v>
      </c>
      <c r="K5" s="26">
        <f aca="true" t="shared" si="3" ref="K5:K17">J5*G5</f>
        <v>0</v>
      </c>
      <c r="L5" s="24">
        <f aca="true" t="shared" si="4" ref="L5:L17">J5+K5</f>
        <v>0</v>
      </c>
    </row>
    <row r="6" spans="1:12" ht="24">
      <c r="A6" s="13">
        <v>2</v>
      </c>
      <c r="B6" s="15" t="s">
        <v>167</v>
      </c>
      <c r="C6" s="18"/>
      <c r="D6" s="18" t="s">
        <v>166</v>
      </c>
      <c r="E6" s="20">
        <v>5</v>
      </c>
      <c r="F6" s="24"/>
      <c r="G6" s="25">
        <v>0.08</v>
      </c>
      <c r="H6" s="24">
        <f t="shared" si="0"/>
        <v>0</v>
      </c>
      <c r="I6" s="24">
        <f t="shared" si="1"/>
        <v>0</v>
      </c>
      <c r="J6" s="24">
        <f t="shared" si="2"/>
        <v>0</v>
      </c>
      <c r="K6" s="26">
        <f t="shared" si="3"/>
        <v>0</v>
      </c>
      <c r="L6" s="24">
        <f t="shared" si="4"/>
        <v>0</v>
      </c>
    </row>
    <row r="7" spans="1:12" ht="24">
      <c r="A7" s="13">
        <v>3</v>
      </c>
      <c r="B7" s="15" t="s">
        <v>168</v>
      </c>
      <c r="C7" s="18"/>
      <c r="D7" s="18" t="s">
        <v>166</v>
      </c>
      <c r="E7" s="20">
        <v>5</v>
      </c>
      <c r="F7" s="24"/>
      <c r="G7" s="25">
        <v>0.08</v>
      </c>
      <c r="H7" s="24">
        <f t="shared" si="0"/>
        <v>0</v>
      </c>
      <c r="I7" s="24">
        <f t="shared" si="1"/>
        <v>0</v>
      </c>
      <c r="J7" s="24">
        <f t="shared" si="2"/>
        <v>0</v>
      </c>
      <c r="K7" s="26">
        <f t="shared" si="3"/>
        <v>0</v>
      </c>
      <c r="L7" s="24">
        <f t="shared" si="4"/>
        <v>0</v>
      </c>
    </row>
    <row r="8" spans="1:12" ht="24">
      <c r="A8" s="13">
        <v>4</v>
      </c>
      <c r="B8" s="15" t="s">
        <v>169</v>
      </c>
      <c r="C8" s="18"/>
      <c r="D8" s="18" t="s">
        <v>166</v>
      </c>
      <c r="E8" s="20">
        <v>5</v>
      </c>
      <c r="F8" s="24"/>
      <c r="G8" s="25">
        <v>0.08</v>
      </c>
      <c r="H8" s="24">
        <f t="shared" si="0"/>
        <v>0</v>
      </c>
      <c r="I8" s="24">
        <f t="shared" si="1"/>
        <v>0</v>
      </c>
      <c r="J8" s="24">
        <f t="shared" si="2"/>
        <v>0</v>
      </c>
      <c r="K8" s="26">
        <f t="shared" si="3"/>
        <v>0</v>
      </c>
      <c r="L8" s="24">
        <f t="shared" si="4"/>
        <v>0</v>
      </c>
    </row>
    <row r="9" spans="1:12" ht="24">
      <c r="A9" s="13">
        <v>5</v>
      </c>
      <c r="B9" s="15" t="s">
        <v>170</v>
      </c>
      <c r="C9" s="18"/>
      <c r="D9" s="18" t="s">
        <v>166</v>
      </c>
      <c r="E9" s="20">
        <v>10</v>
      </c>
      <c r="F9" s="24"/>
      <c r="G9" s="25">
        <v>0.08</v>
      </c>
      <c r="H9" s="24">
        <f t="shared" si="0"/>
        <v>0</v>
      </c>
      <c r="I9" s="24">
        <f t="shared" si="1"/>
        <v>0</v>
      </c>
      <c r="J9" s="24">
        <f t="shared" si="2"/>
        <v>0</v>
      </c>
      <c r="K9" s="26">
        <f t="shared" si="3"/>
        <v>0</v>
      </c>
      <c r="L9" s="24">
        <f t="shared" si="4"/>
        <v>0</v>
      </c>
    </row>
    <row r="10" spans="1:12" ht="36">
      <c r="A10" s="13">
        <v>6</v>
      </c>
      <c r="B10" s="15" t="s">
        <v>171</v>
      </c>
      <c r="C10" s="18"/>
      <c r="D10" s="18" t="s">
        <v>166</v>
      </c>
      <c r="E10" s="20">
        <v>30</v>
      </c>
      <c r="F10" s="24"/>
      <c r="G10" s="25">
        <v>0.08</v>
      </c>
      <c r="H10" s="24">
        <f t="shared" si="0"/>
        <v>0</v>
      </c>
      <c r="I10" s="24">
        <f t="shared" si="1"/>
        <v>0</v>
      </c>
      <c r="J10" s="24">
        <f t="shared" si="2"/>
        <v>0</v>
      </c>
      <c r="K10" s="26">
        <f t="shared" si="3"/>
        <v>0</v>
      </c>
      <c r="L10" s="24">
        <f t="shared" si="4"/>
        <v>0</v>
      </c>
    </row>
    <row r="11" spans="1:12" ht="36">
      <c r="A11" s="13">
        <v>7</v>
      </c>
      <c r="B11" s="15" t="s">
        <v>172</v>
      </c>
      <c r="C11" s="18"/>
      <c r="D11" s="18" t="s">
        <v>166</v>
      </c>
      <c r="E11" s="20">
        <v>50</v>
      </c>
      <c r="F11" s="24"/>
      <c r="G11" s="25">
        <v>0.08</v>
      </c>
      <c r="H11" s="24">
        <f t="shared" si="0"/>
        <v>0</v>
      </c>
      <c r="I11" s="24">
        <f t="shared" si="1"/>
        <v>0</v>
      </c>
      <c r="J11" s="24">
        <f t="shared" si="2"/>
        <v>0</v>
      </c>
      <c r="K11" s="26">
        <f t="shared" si="3"/>
        <v>0</v>
      </c>
      <c r="L11" s="24">
        <f t="shared" si="4"/>
        <v>0</v>
      </c>
    </row>
    <row r="12" spans="1:12" ht="24">
      <c r="A12" s="13">
        <v>8</v>
      </c>
      <c r="B12" s="15" t="s">
        <v>173</v>
      </c>
      <c r="C12" s="18"/>
      <c r="D12" s="18" t="s">
        <v>166</v>
      </c>
      <c r="E12" s="20">
        <v>5</v>
      </c>
      <c r="F12" s="24"/>
      <c r="G12" s="25">
        <v>0.08</v>
      </c>
      <c r="H12" s="24">
        <f t="shared" si="0"/>
        <v>0</v>
      </c>
      <c r="I12" s="24">
        <f t="shared" si="1"/>
        <v>0</v>
      </c>
      <c r="J12" s="24">
        <f t="shared" si="2"/>
        <v>0</v>
      </c>
      <c r="K12" s="26">
        <f t="shared" si="3"/>
        <v>0</v>
      </c>
      <c r="L12" s="24">
        <f t="shared" si="4"/>
        <v>0</v>
      </c>
    </row>
    <row r="13" spans="1:12" ht="24">
      <c r="A13" s="13">
        <v>9</v>
      </c>
      <c r="B13" s="15" t="s">
        <v>174</v>
      </c>
      <c r="C13" s="18"/>
      <c r="D13" s="18" t="s">
        <v>166</v>
      </c>
      <c r="E13" s="20">
        <v>5</v>
      </c>
      <c r="F13" s="24"/>
      <c r="G13" s="25">
        <v>0.08</v>
      </c>
      <c r="H13" s="24">
        <f t="shared" si="0"/>
        <v>0</v>
      </c>
      <c r="I13" s="24">
        <f t="shared" si="1"/>
        <v>0</v>
      </c>
      <c r="J13" s="24">
        <f t="shared" si="2"/>
        <v>0</v>
      </c>
      <c r="K13" s="26">
        <f t="shared" si="3"/>
        <v>0</v>
      </c>
      <c r="L13" s="24">
        <f t="shared" si="4"/>
        <v>0</v>
      </c>
    </row>
    <row r="14" spans="1:12" ht="15">
      <c r="A14" s="13">
        <v>10</v>
      </c>
      <c r="B14" s="15" t="s">
        <v>175</v>
      </c>
      <c r="C14" s="18"/>
      <c r="D14" s="18" t="s">
        <v>166</v>
      </c>
      <c r="E14" s="20">
        <v>5</v>
      </c>
      <c r="F14" s="24"/>
      <c r="G14" s="25">
        <v>0.08</v>
      </c>
      <c r="H14" s="24">
        <f t="shared" si="0"/>
        <v>0</v>
      </c>
      <c r="I14" s="24">
        <f t="shared" si="1"/>
        <v>0</v>
      </c>
      <c r="J14" s="24">
        <f t="shared" si="2"/>
        <v>0</v>
      </c>
      <c r="K14" s="26">
        <f t="shared" si="3"/>
        <v>0</v>
      </c>
      <c r="L14" s="24">
        <f t="shared" si="4"/>
        <v>0</v>
      </c>
    </row>
    <row r="15" spans="1:12" ht="15">
      <c r="A15" s="13">
        <v>11</v>
      </c>
      <c r="B15" s="15" t="s">
        <v>176</v>
      </c>
      <c r="C15" s="18"/>
      <c r="D15" s="18" t="s">
        <v>166</v>
      </c>
      <c r="E15" s="20">
        <v>10</v>
      </c>
      <c r="F15" s="24"/>
      <c r="G15" s="25">
        <v>0.08</v>
      </c>
      <c r="H15" s="24">
        <f t="shared" si="0"/>
        <v>0</v>
      </c>
      <c r="I15" s="24">
        <f t="shared" si="1"/>
        <v>0</v>
      </c>
      <c r="J15" s="24">
        <f t="shared" si="2"/>
        <v>0</v>
      </c>
      <c r="K15" s="26">
        <f t="shared" si="3"/>
        <v>0</v>
      </c>
      <c r="L15" s="24">
        <f t="shared" si="4"/>
        <v>0</v>
      </c>
    </row>
    <row r="16" spans="1:12" ht="15">
      <c r="A16" s="13">
        <v>12</v>
      </c>
      <c r="B16" s="15" t="s">
        <v>177</v>
      </c>
      <c r="C16" s="18"/>
      <c r="D16" s="18" t="s">
        <v>166</v>
      </c>
      <c r="E16" s="20">
        <v>5</v>
      </c>
      <c r="F16" s="24"/>
      <c r="G16" s="25">
        <v>0.08</v>
      </c>
      <c r="H16" s="24">
        <f t="shared" si="0"/>
        <v>0</v>
      </c>
      <c r="I16" s="24">
        <f t="shared" si="1"/>
        <v>0</v>
      </c>
      <c r="J16" s="24">
        <f t="shared" si="2"/>
        <v>0</v>
      </c>
      <c r="K16" s="26">
        <f t="shared" si="3"/>
        <v>0</v>
      </c>
      <c r="L16" s="24">
        <f t="shared" si="4"/>
        <v>0</v>
      </c>
    </row>
    <row r="17" spans="1:12" ht="36">
      <c r="A17" s="13">
        <v>13</v>
      </c>
      <c r="B17" s="15" t="s">
        <v>178</v>
      </c>
      <c r="C17" s="18"/>
      <c r="D17" s="18" t="s">
        <v>166</v>
      </c>
      <c r="E17" s="20">
        <v>45</v>
      </c>
      <c r="F17" s="24"/>
      <c r="G17" s="25">
        <v>0.08</v>
      </c>
      <c r="H17" s="24">
        <f t="shared" si="0"/>
        <v>0</v>
      </c>
      <c r="I17" s="24">
        <f t="shared" si="1"/>
        <v>0</v>
      </c>
      <c r="J17" s="24">
        <f t="shared" si="2"/>
        <v>0</v>
      </c>
      <c r="K17" s="26">
        <f t="shared" si="3"/>
        <v>0</v>
      </c>
      <c r="L17" s="24">
        <f t="shared" si="4"/>
        <v>0</v>
      </c>
    </row>
    <row r="18" spans="1:12" ht="15">
      <c r="A18" s="14"/>
      <c r="B18" s="16"/>
      <c r="C18" s="16"/>
      <c r="D18" s="16"/>
      <c r="E18" s="21"/>
      <c r="F18" s="22"/>
      <c r="G18" s="21"/>
      <c r="H18" s="221" t="s">
        <v>179</v>
      </c>
      <c r="I18" s="221"/>
      <c r="J18" s="221"/>
      <c r="K18" s="6"/>
      <c r="L18" s="6">
        <f>SUM(J5:J17)</f>
        <v>0</v>
      </c>
    </row>
    <row r="19" spans="1:12" ht="15">
      <c r="A19" s="14"/>
      <c r="B19" s="16"/>
      <c r="C19" s="16"/>
      <c r="D19" s="16"/>
      <c r="E19" s="21"/>
      <c r="F19" s="22"/>
      <c r="G19" s="21"/>
      <c r="H19" s="222" t="s">
        <v>180</v>
      </c>
      <c r="I19" s="222"/>
      <c r="J19" s="222"/>
      <c r="K19" s="6"/>
      <c r="L19" s="6">
        <f>SUM(K5:K17)</f>
        <v>0</v>
      </c>
    </row>
    <row r="20" spans="1:12" ht="22.5" customHeight="1">
      <c r="A20" s="14"/>
      <c r="B20" s="16"/>
      <c r="C20" s="16"/>
      <c r="D20" s="16"/>
      <c r="E20" s="21"/>
      <c r="F20" s="22"/>
      <c r="G20" s="21"/>
      <c r="H20" s="222" t="s">
        <v>181</v>
      </c>
      <c r="I20" s="222"/>
      <c r="J20" s="222"/>
      <c r="K20" s="7"/>
      <c r="L20" s="7">
        <f>SUM(L5:L17)</f>
        <v>0</v>
      </c>
    </row>
    <row r="21" ht="15">
      <c r="B21" s="220" t="s">
        <v>149</v>
      </c>
    </row>
    <row r="22" ht="15">
      <c r="B22" s="220" t="s">
        <v>150</v>
      </c>
    </row>
    <row r="23" ht="15">
      <c r="B23" s="220" t="s">
        <v>151</v>
      </c>
    </row>
  </sheetData>
  <sheetProtection/>
  <mergeCells count="3">
    <mergeCell ref="H18:J18"/>
    <mergeCell ref="H19:J19"/>
    <mergeCell ref="H20:J20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3.8515625" style="0" customWidth="1"/>
    <col min="2" max="2" width="28.7109375" style="0" customWidth="1"/>
    <col min="3" max="3" width="17.7109375" style="0" customWidth="1"/>
    <col min="4" max="4" width="8.421875" style="0" customWidth="1"/>
    <col min="5" max="5" width="6.140625" style="0" customWidth="1"/>
    <col min="6" max="6" width="10.8515625" style="0" customWidth="1"/>
    <col min="7" max="7" width="5.8515625" style="0" customWidth="1"/>
    <col min="8" max="8" width="8.140625" style="0" customWidth="1"/>
    <col min="9" max="9" width="10.7109375" style="0" customWidth="1"/>
    <col min="10" max="10" width="11.421875" style="0" customWidth="1"/>
    <col min="11" max="11" width="9.00390625" style="0" customWidth="1"/>
    <col min="12" max="12" width="12.421875" style="0" customWidth="1"/>
  </cols>
  <sheetData>
    <row r="1" spans="2:11" ht="15">
      <c r="B1" t="s">
        <v>147</v>
      </c>
      <c r="K1" t="s">
        <v>148</v>
      </c>
    </row>
    <row r="3" spans="1:12" ht="15">
      <c r="A3" s="67" t="s">
        <v>269</v>
      </c>
      <c r="B3" s="16"/>
      <c r="C3" s="21"/>
      <c r="D3" s="41"/>
      <c r="E3" s="41"/>
      <c r="F3" s="52"/>
      <c r="G3" s="52"/>
      <c r="H3" s="52"/>
      <c r="I3" s="81"/>
      <c r="J3" s="81"/>
      <c r="K3" s="82"/>
      <c r="L3" s="82"/>
    </row>
    <row r="4" spans="1:12" ht="36">
      <c r="A4" s="2" t="s">
        <v>153</v>
      </c>
      <c r="B4" s="2" t="s">
        <v>154</v>
      </c>
      <c r="C4" s="17" t="s">
        <v>155</v>
      </c>
      <c r="D4" s="2" t="s">
        <v>156</v>
      </c>
      <c r="E4" s="19" t="s">
        <v>157</v>
      </c>
      <c r="F4" s="23" t="s">
        <v>158</v>
      </c>
      <c r="G4" s="2" t="s">
        <v>159</v>
      </c>
      <c r="H4" s="2" t="s">
        <v>160</v>
      </c>
      <c r="I4" s="2" t="s">
        <v>161</v>
      </c>
      <c r="J4" s="2" t="s">
        <v>162</v>
      </c>
      <c r="K4" s="17" t="s">
        <v>163</v>
      </c>
      <c r="L4" s="2" t="s">
        <v>164</v>
      </c>
    </row>
    <row r="5" spans="1:12" ht="24.75">
      <c r="A5" s="55">
        <v>1</v>
      </c>
      <c r="B5" s="68" t="s">
        <v>270</v>
      </c>
      <c r="C5" s="18"/>
      <c r="D5" s="18" t="s">
        <v>166</v>
      </c>
      <c r="E5" s="20">
        <v>50</v>
      </c>
      <c r="F5" s="36"/>
      <c r="G5" s="25">
        <v>0.08</v>
      </c>
      <c r="H5" s="24">
        <f aca="true" t="shared" si="0" ref="H5:H11">F5*G5</f>
        <v>0</v>
      </c>
      <c r="I5" s="24">
        <f aca="true" t="shared" si="1" ref="I5:I11">F5+H5</f>
        <v>0</v>
      </c>
      <c r="J5" s="24">
        <f aca="true" t="shared" si="2" ref="J5:J11">E5*F5</f>
        <v>0</v>
      </c>
      <c r="K5" s="24">
        <f aca="true" t="shared" si="3" ref="K5:K11">J5*G5</f>
        <v>0</v>
      </c>
      <c r="L5" s="24">
        <f aca="true" t="shared" si="4" ref="L5:L11">J5+K5</f>
        <v>0</v>
      </c>
    </row>
    <row r="6" spans="1:12" ht="24.75">
      <c r="A6" s="55">
        <v>2</v>
      </c>
      <c r="B6" s="68" t="s">
        <v>271</v>
      </c>
      <c r="C6" s="18"/>
      <c r="D6" s="18" t="s">
        <v>166</v>
      </c>
      <c r="E6" s="20">
        <v>1800</v>
      </c>
      <c r="F6" s="36"/>
      <c r="G6" s="25">
        <v>0.08</v>
      </c>
      <c r="H6" s="24">
        <f t="shared" si="0"/>
        <v>0</v>
      </c>
      <c r="I6" s="24">
        <f t="shared" si="1"/>
        <v>0</v>
      </c>
      <c r="J6" s="24">
        <f t="shared" si="2"/>
        <v>0</v>
      </c>
      <c r="K6" s="24">
        <f t="shared" si="3"/>
        <v>0</v>
      </c>
      <c r="L6" s="24">
        <f t="shared" si="4"/>
        <v>0</v>
      </c>
    </row>
    <row r="7" spans="1:12" ht="24.75">
      <c r="A7" s="55">
        <v>3</v>
      </c>
      <c r="B7" s="68" t="s">
        <v>272</v>
      </c>
      <c r="C7" s="18"/>
      <c r="D7" s="18" t="s">
        <v>166</v>
      </c>
      <c r="E7" s="20">
        <v>50</v>
      </c>
      <c r="F7" s="36"/>
      <c r="G7" s="25">
        <v>0.08</v>
      </c>
      <c r="H7" s="24">
        <f t="shared" si="0"/>
        <v>0</v>
      </c>
      <c r="I7" s="24">
        <f t="shared" si="1"/>
        <v>0</v>
      </c>
      <c r="J7" s="24">
        <f t="shared" si="2"/>
        <v>0</v>
      </c>
      <c r="K7" s="24">
        <f t="shared" si="3"/>
        <v>0</v>
      </c>
      <c r="L7" s="24">
        <f t="shared" si="4"/>
        <v>0</v>
      </c>
    </row>
    <row r="8" spans="1:12" ht="24.75">
      <c r="A8" s="55">
        <v>4</v>
      </c>
      <c r="B8" s="68" t="s">
        <v>273</v>
      </c>
      <c r="C8" s="18"/>
      <c r="D8" s="18" t="s">
        <v>166</v>
      </c>
      <c r="E8" s="20">
        <v>20</v>
      </c>
      <c r="F8" s="36"/>
      <c r="G8" s="25">
        <v>0.08</v>
      </c>
      <c r="H8" s="24">
        <f t="shared" si="0"/>
        <v>0</v>
      </c>
      <c r="I8" s="24">
        <f t="shared" si="1"/>
        <v>0</v>
      </c>
      <c r="J8" s="24">
        <f t="shared" si="2"/>
        <v>0</v>
      </c>
      <c r="K8" s="24">
        <f t="shared" si="3"/>
        <v>0</v>
      </c>
      <c r="L8" s="24">
        <f t="shared" si="4"/>
        <v>0</v>
      </c>
    </row>
    <row r="9" spans="1:12" ht="24.75">
      <c r="A9" s="55">
        <v>5</v>
      </c>
      <c r="B9" s="68" t="s">
        <v>274</v>
      </c>
      <c r="C9" s="18"/>
      <c r="D9" s="18" t="s">
        <v>166</v>
      </c>
      <c r="E9" s="20">
        <v>10</v>
      </c>
      <c r="F9" s="36"/>
      <c r="G9" s="25">
        <v>0.08</v>
      </c>
      <c r="H9" s="24">
        <f t="shared" si="0"/>
        <v>0</v>
      </c>
      <c r="I9" s="24">
        <f t="shared" si="1"/>
        <v>0</v>
      </c>
      <c r="J9" s="24">
        <f t="shared" si="2"/>
        <v>0</v>
      </c>
      <c r="K9" s="24">
        <f t="shared" si="3"/>
        <v>0</v>
      </c>
      <c r="L9" s="24">
        <f t="shared" si="4"/>
        <v>0</v>
      </c>
    </row>
    <row r="10" spans="1:12" ht="24.75">
      <c r="A10" s="55">
        <v>6</v>
      </c>
      <c r="B10" s="68" t="s">
        <v>275</v>
      </c>
      <c r="C10" s="18"/>
      <c r="D10" s="18" t="s">
        <v>166</v>
      </c>
      <c r="E10" s="20">
        <v>20</v>
      </c>
      <c r="F10" s="36"/>
      <c r="G10" s="25">
        <v>0.08</v>
      </c>
      <c r="H10" s="24">
        <f t="shared" si="0"/>
        <v>0</v>
      </c>
      <c r="I10" s="24">
        <f t="shared" si="1"/>
        <v>0</v>
      </c>
      <c r="J10" s="24">
        <f t="shared" si="2"/>
        <v>0</v>
      </c>
      <c r="K10" s="24">
        <f t="shared" si="3"/>
        <v>0</v>
      </c>
      <c r="L10" s="24">
        <f t="shared" si="4"/>
        <v>0</v>
      </c>
    </row>
    <row r="11" spans="1:12" ht="24.75">
      <c r="A11" s="55">
        <v>7</v>
      </c>
      <c r="B11" s="68" t="s">
        <v>276</v>
      </c>
      <c r="C11" s="18"/>
      <c r="D11" s="18" t="s">
        <v>166</v>
      </c>
      <c r="E11" s="20">
        <v>10</v>
      </c>
      <c r="F11" s="36"/>
      <c r="G11" s="25">
        <v>0.08</v>
      </c>
      <c r="H11" s="24">
        <f t="shared" si="0"/>
        <v>0</v>
      </c>
      <c r="I11" s="24">
        <f t="shared" si="1"/>
        <v>0</v>
      </c>
      <c r="J11" s="24">
        <f t="shared" si="2"/>
        <v>0</v>
      </c>
      <c r="K11" s="24">
        <f t="shared" si="3"/>
        <v>0</v>
      </c>
      <c r="L11" s="24">
        <f t="shared" si="4"/>
        <v>0</v>
      </c>
    </row>
    <row r="12" spans="1:12" ht="15">
      <c r="A12" s="14"/>
      <c r="B12" s="16"/>
      <c r="C12" s="21"/>
      <c r="D12" s="21"/>
      <c r="E12" s="21"/>
      <c r="F12" s="53"/>
      <c r="G12" s="53"/>
      <c r="H12" s="221" t="s">
        <v>179</v>
      </c>
      <c r="I12" s="221"/>
      <c r="J12" s="221"/>
      <c r="K12" s="83"/>
      <c r="L12" s="85">
        <f>SUM(J5:J11)</f>
        <v>0</v>
      </c>
    </row>
    <row r="13" spans="1:12" ht="15">
      <c r="A13" s="14"/>
      <c r="B13" s="16"/>
      <c r="C13" s="21"/>
      <c r="D13" s="21"/>
      <c r="E13" s="21"/>
      <c r="F13" s="53"/>
      <c r="G13" s="53"/>
      <c r="H13" s="222" t="s">
        <v>180</v>
      </c>
      <c r="I13" s="222"/>
      <c r="J13" s="222"/>
      <c r="K13" s="83"/>
      <c r="L13" s="85">
        <f>SUM(K5:K11)</f>
        <v>0</v>
      </c>
    </row>
    <row r="14" spans="1:12" ht="27.75" customHeight="1">
      <c r="A14" s="14"/>
      <c r="B14" s="16"/>
      <c r="C14" s="21"/>
      <c r="D14" s="21"/>
      <c r="E14" s="21"/>
      <c r="F14" s="53"/>
      <c r="G14" s="53"/>
      <c r="H14" s="222" t="s">
        <v>181</v>
      </c>
      <c r="I14" s="222"/>
      <c r="J14" s="222"/>
      <c r="K14" s="84"/>
      <c r="L14" s="86">
        <f>SUM(L12:L13)</f>
        <v>0</v>
      </c>
    </row>
    <row r="15" ht="15">
      <c r="B15" s="220" t="s">
        <v>149</v>
      </c>
    </row>
    <row r="16" ht="15">
      <c r="B16" s="220" t="s">
        <v>150</v>
      </c>
    </row>
    <row r="17" ht="15">
      <c r="B17" s="220" t="s">
        <v>151</v>
      </c>
    </row>
  </sheetData>
  <sheetProtection/>
  <mergeCells count="3">
    <mergeCell ref="H12:J12"/>
    <mergeCell ref="H13:J13"/>
    <mergeCell ref="H14:J14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3.8515625" style="0" customWidth="1"/>
    <col min="2" max="2" width="30.57421875" style="0" customWidth="1"/>
    <col min="3" max="3" width="17.7109375" style="0" customWidth="1"/>
    <col min="4" max="4" width="8.421875" style="0" customWidth="1"/>
    <col min="5" max="5" width="6.140625" style="0" customWidth="1"/>
    <col min="6" max="6" width="10.8515625" style="0" customWidth="1"/>
    <col min="7" max="7" width="5.8515625" style="0" customWidth="1"/>
    <col min="8" max="8" width="8.140625" style="0" customWidth="1"/>
    <col min="9" max="9" width="10.7109375" style="0" customWidth="1"/>
    <col min="10" max="10" width="11.421875" style="0" customWidth="1"/>
    <col min="11" max="11" width="9.00390625" style="0" customWidth="1"/>
    <col min="12" max="12" width="12.421875" style="0" customWidth="1"/>
  </cols>
  <sheetData>
    <row r="1" spans="2:11" ht="15">
      <c r="B1" t="s">
        <v>147</v>
      </c>
      <c r="K1" t="s">
        <v>148</v>
      </c>
    </row>
    <row r="3" spans="1:12" ht="15">
      <c r="A3" s="67" t="s">
        <v>277</v>
      </c>
      <c r="B3" s="16"/>
      <c r="C3" s="21"/>
      <c r="D3" s="41"/>
      <c r="E3" s="41"/>
      <c r="F3" s="52"/>
      <c r="G3" s="52"/>
      <c r="H3" s="52"/>
      <c r="I3" s="81"/>
      <c r="J3" s="81"/>
      <c r="K3" s="82"/>
      <c r="L3" s="82"/>
    </row>
    <row r="4" spans="1:12" ht="36">
      <c r="A4" s="2" t="s">
        <v>153</v>
      </c>
      <c r="B4" s="2" t="s">
        <v>154</v>
      </c>
      <c r="C4" s="17" t="s">
        <v>155</v>
      </c>
      <c r="D4" s="2" t="s">
        <v>156</v>
      </c>
      <c r="E4" s="19" t="s">
        <v>157</v>
      </c>
      <c r="F4" s="23" t="s">
        <v>158</v>
      </c>
      <c r="G4" s="2" t="s">
        <v>159</v>
      </c>
      <c r="H4" s="2" t="s">
        <v>160</v>
      </c>
      <c r="I4" s="2" t="s">
        <v>161</v>
      </c>
      <c r="J4" s="2" t="s">
        <v>162</v>
      </c>
      <c r="K4" s="17" t="s">
        <v>163</v>
      </c>
      <c r="L4" s="2" t="s">
        <v>164</v>
      </c>
    </row>
    <row r="5" spans="1:12" ht="15">
      <c r="A5" s="55">
        <v>1</v>
      </c>
      <c r="B5" s="87" t="s">
        <v>278</v>
      </c>
      <c r="C5" s="18"/>
      <c r="D5" s="18" t="s">
        <v>166</v>
      </c>
      <c r="E5" s="88">
        <v>100</v>
      </c>
      <c r="F5" s="36"/>
      <c r="G5" s="25">
        <v>0.08</v>
      </c>
      <c r="H5" s="24">
        <f aca="true" t="shared" si="0" ref="H5:H10">F5*G5</f>
        <v>0</v>
      </c>
      <c r="I5" s="24">
        <f aca="true" t="shared" si="1" ref="I5:I10">F5+H5</f>
        <v>0</v>
      </c>
      <c r="J5" s="24">
        <f aca="true" t="shared" si="2" ref="J5:J10">E5*F5</f>
        <v>0</v>
      </c>
      <c r="K5" s="24">
        <f aca="true" t="shared" si="3" ref="K5:K10">J5*G5</f>
        <v>0</v>
      </c>
      <c r="L5" s="24">
        <f aca="true" t="shared" si="4" ref="L5:L10">J5+K5</f>
        <v>0</v>
      </c>
    </row>
    <row r="6" spans="1:12" ht="15">
      <c r="A6" s="55">
        <v>2</v>
      </c>
      <c r="B6" s="87" t="s">
        <v>279</v>
      </c>
      <c r="C6" s="18"/>
      <c r="D6" s="18" t="s">
        <v>166</v>
      </c>
      <c r="E6" s="88">
        <v>50</v>
      </c>
      <c r="F6" s="36"/>
      <c r="G6" s="25">
        <v>0.08</v>
      </c>
      <c r="H6" s="24">
        <f t="shared" si="0"/>
        <v>0</v>
      </c>
      <c r="I6" s="24">
        <f t="shared" si="1"/>
        <v>0</v>
      </c>
      <c r="J6" s="24">
        <f t="shared" si="2"/>
        <v>0</v>
      </c>
      <c r="K6" s="24">
        <f t="shared" si="3"/>
        <v>0</v>
      </c>
      <c r="L6" s="24">
        <f t="shared" si="4"/>
        <v>0</v>
      </c>
    </row>
    <row r="7" spans="1:12" ht="15">
      <c r="A7" s="55">
        <v>3</v>
      </c>
      <c r="B7" s="87" t="s">
        <v>280</v>
      </c>
      <c r="C7" s="18"/>
      <c r="D7" s="18" t="s">
        <v>166</v>
      </c>
      <c r="E7" s="89">
        <v>500</v>
      </c>
      <c r="F7" s="36"/>
      <c r="G7" s="25">
        <v>0.08</v>
      </c>
      <c r="H7" s="24">
        <f t="shared" si="0"/>
        <v>0</v>
      </c>
      <c r="I7" s="24">
        <f t="shared" si="1"/>
        <v>0</v>
      </c>
      <c r="J7" s="24">
        <f t="shared" si="2"/>
        <v>0</v>
      </c>
      <c r="K7" s="24">
        <f t="shared" si="3"/>
        <v>0</v>
      </c>
      <c r="L7" s="24">
        <f t="shared" si="4"/>
        <v>0</v>
      </c>
    </row>
    <row r="8" spans="1:12" ht="15">
      <c r="A8" s="55">
        <v>4</v>
      </c>
      <c r="B8" s="87" t="s">
        <v>281</v>
      </c>
      <c r="C8" s="18"/>
      <c r="D8" s="18" t="s">
        <v>166</v>
      </c>
      <c r="E8" s="88">
        <v>100</v>
      </c>
      <c r="F8" s="36"/>
      <c r="G8" s="25">
        <v>0.08</v>
      </c>
      <c r="H8" s="24">
        <f t="shared" si="0"/>
        <v>0</v>
      </c>
      <c r="I8" s="24">
        <f t="shared" si="1"/>
        <v>0</v>
      </c>
      <c r="J8" s="24">
        <f t="shared" si="2"/>
        <v>0</v>
      </c>
      <c r="K8" s="24">
        <f t="shared" si="3"/>
        <v>0</v>
      </c>
      <c r="L8" s="24">
        <f t="shared" si="4"/>
        <v>0</v>
      </c>
    </row>
    <row r="9" spans="1:12" ht="15">
      <c r="A9" s="55">
        <v>5</v>
      </c>
      <c r="B9" s="87" t="s">
        <v>282</v>
      </c>
      <c r="C9" s="18"/>
      <c r="D9" s="18" t="s">
        <v>166</v>
      </c>
      <c r="E9" s="88">
        <v>150</v>
      </c>
      <c r="F9" s="36"/>
      <c r="G9" s="25">
        <v>0.08</v>
      </c>
      <c r="H9" s="24">
        <f t="shared" si="0"/>
        <v>0</v>
      </c>
      <c r="I9" s="24">
        <f t="shared" si="1"/>
        <v>0</v>
      </c>
      <c r="J9" s="24">
        <f t="shared" si="2"/>
        <v>0</v>
      </c>
      <c r="K9" s="24">
        <f t="shared" si="3"/>
        <v>0</v>
      </c>
      <c r="L9" s="24">
        <f t="shared" si="4"/>
        <v>0</v>
      </c>
    </row>
    <row r="10" spans="1:12" ht="15">
      <c r="A10" s="55">
        <v>6</v>
      </c>
      <c r="B10" s="87" t="s">
        <v>283</v>
      </c>
      <c r="C10" s="18"/>
      <c r="D10" s="18" t="s">
        <v>166</v>
      </c>
      <c r="E10" s="88">
        <v>170</v>
      </c>
      <c r="F10" s="36"/>
      <c r="G10" s="25">
        <v>0.08</v>
      </c>
      <c r="H10" s="24">
        <f t="shared" si="0"/>
        <v>0</v>
      </c>
      <c r="I10" s="24">
        <f t="shared" si="1"/>
        <v>0</v>
      </c>
      <c r="J10" s="24">
        <f t="shared" si="2"/>
        <v>0</v>
      </c>
      <c r="K10" s="24">
        <f t="shared" si="3"/>
        <v>0</v>
      </c>
      <c r="L10" s="24">
        <f t="shared" si="4"/>
        <v>0</v>
      </c>
    </row>
    <row r="11" spans="1:12" ht="15">
      <c r="A11" s="14"/>
      <c r="B11" s="16"/>
      <c r="C11" s="21"/>
      <c r="D11" s="21"/>
      <c r="E11" s="21"/>
      <c r="F11" s="53"/>
      <c r="G11" s="53"/>
      <c r="H11" s="221" t="s">
        <v>179</v>
      </c>
      <c r="I11" s="221"/>
      <c r="J11" s="221"/>
      <c r="K11" s="227">
        <f>SUM(J5:J10)</f>
        <v>0</v>
      </c>
      <c r="L11" s="227"/>
    </row>
    <row r="12" spans="1:12" ht="15">
      <c r="A12" s="14"/>
      <c r="B12" s="16"/>
      <c r="C12" s="21"/>
      <c r="D12" s="21"/>
      <c r="E12" s="21"/>
      <c r="F12" s="53"/>
      <c r="G12" s="53"/>
      <c r="H12" s="222" t="s">
        <v>180</v>
      </c>
      <c r="I12" s="222"/>
      <c r="J12" s="222"/>
      <c r="K12" s="227">
        <f>SUM(K5:K10)</f>
        <v>0</v>
      </c>
      <c r="L12" s="227"/>
    </row>
    <row r="13" spans="1:12" ht="38.25" customHeight="1">
      <c r="A13" s="14"/>
      <c r="B13" s="16"/>
      <c r="C13" s="21"/>
      <c r="D13" s="21"/>
      <c r="E13" s="21"/>
      <c r="F13" s="53"/>
      <c r="G13" s="53"/>
      <c r="H13" s="222" t="s">
        <v>284</v>
      </c>
      <c r="I13" s="222"/>
      <c r="J13" s="222"/>
      <c r="K13" s="226">
        <f>K11+K12</f>
        <v>0</v>
      </c>
      <c r="L13" s="226"/>
    </row>
    <row r="14" ht="15">
      <c r="B14" s="220" t="s">
        <v>149</v>
      </c>
    </row>
    <row r="15" ht="15">
      <c r="B15" s="220" t="s">
        <v>150</v>
      </c>
    </row>
    <row r="16" ht="15">
      <c r="B16" s="220" t="s">
        <v>151</v>
      </c>
    </row>
  </sheetData>
  <sheetProtection/>
  <mergeCells count="6">
    <mergeCell ref="H13:J13"/>
    <mergeCell ref="K13:L13"/>
    <mergeCell ref="H11:J11"/>
    <mergeCell ref="K11:L11"/>
    <mergeCell ref="H12:J12"/>
    <mergeCell ref="K12:L12"/>
  </mergeCells>
  <printOptions/>
  <pageMargins left="0.7" right="0.7" top="0.75" bottom="0.75" header="0.3" footer="0.3"/>
  <pageSetup horizontalDpi="600" verticalDpi="600" orientation="landscape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9">
      <selection activeCell="E27" sqref="E27"/>
    </sheetView>
  </sheetViews>
  <sheetFormatPr defaultColWidth="9.140625" defaultRowHeight="15"/>
  <cols>
    <col min="1" max="1" width="3.8515625" style="0" customWidth="1"/>
    <col min="2" max="2" width="28.7109375" style="0" customWidth="1"/>
    <col min="3" max="3" width="17.7109375" style="0" customWidth="1"/>
    <col min="4" max="4" width="8.421875" style="0" customWidth="1"/>
    <col min="5" max="5" width="6.140625" style="0" customWidth="1"/>
    <col min="6" max="6" width="10.8515625" style="0" customWidth="1"/>
    <col min="7" max="7" width="5.8515625" style="0" customWidth="1"/>
    <col min="8" max="8" width="8.140625" style="0" customWidth="1"/>
    <col min="9" max="9" width="10.7109375" style="0" customWidth="1"/>
    <col min="10" max="10" width="11.421875" style="0" customWidth="1"/>
    <col min="11" max="11" width="9.00390625" style="0" customWidth="1"/>
    <col min="12" max="12" width="12.421875" style="0" customWidth="1"/>
  </cols>
  <sheetData>
    <row r="1" spans="2:11" ht="15">
      <c r="B1" t="s">
        <v>147</v>
      </c>
      <c r="K1" t="s">
        <v>148</v>
      </c>
    </row>
    <row r="3" spans="1:12" ht="15">
      <c r="A3" s="67" t="s">
        <v>285</v>
      </c>
      <c r="B3" s="16"/>
      <c r="D3" s="41"/>
      <c r="E3" s="41"/>
      <c r="F3" s="52"/>
      <c r="G3" s="52"/>
      <c r="H3" s="52"/>
      <c r="I3" s="81"/>
      <c r="J3" s="81"/>
      <c r="K3" s="82"/>
      <c r="L3" s="82"/>
    </row>
    <row r="4" spans="1:12" ht="36">
      <c r="A4" s="2" t="s">
        <v>153</v>
      </c>
      <c r="B4" s="2" t="s">
        <v>154</v>
      </c>
      <c r="C4" s="17" t="s">
        <v>155</v>
      </c>
      <c r="D4" s="2" t="s">
        <v>156</v>
      </c>
      <c r="E4" s="19" t="s">
        <v>157</v>
      </c>
      <c r="F4" s="23" t="s">
        <v>158</v>
      </c>
      <c r="G4" s="2" t="s">
        <v>159</v>
      </c>
      <c r="H4" s="2" t="s">
        <v>160</v>
      </c>
      <c r="I4" s="2" t="s">
        <v>161</v>
      </c>
      <c r="J4" s="2" t="s">
        <v>162</v>
      </c>
      <c r="K4" s="17" t="s">
        <v>163</v>
      </c>
      <c r="L4" s="2" t="s">
        <v>164</v>
      </c>
    </row>
    <row r="5" spans="1:12" ht="24">
      <c r="A5" s="55">
        <v>1</v>
      </c>
      <c r="B5" s="15" t="s">
        <v>286</v>
      </c>
      <c r="C5" s="18"/>
      <c r="D5" s="18" t="s">
        <v>166</v>
      </c>
      <c r="E5" s="20">
        <v>200</v>
      </c>
      <c r="F5" s="36"/>
      <c r="G5" s="25">
        <v>0.08</v>
      </c>
      <c r="H5" s="36">
        <f aca="true" t="shared" si="0" ref="H5:H24">F5*G5</f>
        <v>0</v>
      </c>
      <c r="I5" s="36">
        <f aca="true" t="shared" si="1" ref="I5:I24">F5+H5</f>
        <v>0</v>
      </c>
      <c r="J5" s="36">
        <f aca="true" t="shared" si="2" ref="J5:J24">E5*F5</f>
        <v>0</v>
      </c>
      <c r="K5" s="36">
        <f aca="true" t="shared" si="3" ref="K5:K24">J5*G5</f>
        <v>0</v>
      </c>
      <c r="L5" s="36">
        <f aca="true" t="shared" si="4" ref="L5:L24">J5+K5</f>
        <v>0</v>
      </c>
    </row>
    <row r="6" spans="1:12" ht="24">
      <c r="A6" s="55">
        <v>2</v>
      </c>
      <c r="B6" s="15" t="s">
        <v>287</v>
      </c>
      <c r="C6" s="18"/>
      <c r="D6" s="18" t="s">
        <v>166</v>
      </c>
      <c r="E6" s="20">
        <v>300</v>
      </c>
      <c r="F6" s="36"/>
      <c r="G6" s="25">
        <v>0.08</v>
      </c>
      <c r="H6" s="36">
        <f t="shared" si="0"/>
        <v>0</v>
      </c>
      <c r="I6" s="36">
        <f t="shared" si="1"/>
        <v>0</v>
      </c>
      <c r="J6" s="36">
        <f t="shared" si="2"/>
        <v>0</v>
      </c>
      <c r="K6" s="36">
        <f t="shared" si="3"/>
        <v>0</v>
      </c>
      <c r="L6" s="36">
        <f t="shared" si="4"/>
        <v>0</v>
      </c>
    </row>
    <row r="7" spans="1:12" ht="24">
      <c r="A7" s="55">
        <v>3</v>
      </c>
      <c r="B7" s="15" t="s">
        <v>288</v>
      </c>
      <c r="C7" s="18"/>
      <c r="D7" s="18" t="s">
        <v>166</v>
      </c>
      <c r="E7" s="20">
        <v>180</v>
      </c>
      <c r="F7" s="36"/>
      <c r="G7" s="25">
        <v>0.08</v>
      </c>
      <c r="H7" s="36">
        <f t="shared" si="0"/>
        <v>0</v>
      </c>
      <c r="I7" s="36">
        <f t="shared" si="1"/>
        <v>0</v>
      </c>
      <c r="J7" s="36">
        <f t="shared" si="2"/>
        <v>0</v>
      </c>
      <c r="K7" s="36">
        <f t="shared" si="3"/>
        <v>0</v>
      </c>
      <c r="L7" s="36">
        <f t="shared" si="4"/>
        <v>0</v>
      </c>
    </row>
    <row r="8" spans="1:12" ht="24">
      <c r="A8" s="55">
        <v>4</v>
      </c>
      <c r="B8" s="15" t="s">
        <v>289</v>
      </c>
      <c r="C8" s="18"/>
      <c r="D8" s="18" t="s">
        <v>166</v>
      </c>
      <c r="E8" s="20">
        <v>30</v>
      </c>
      <c r="F8" s="36"/>
      <c r="G8" s="25">
        <v>0.08</v>
      </c>
      <c r="H8" s="36">
        <f t="shared" si="0"/>
        <v>0</v>
      </c>
      <c r="I8" s="36">
        <f t="shared" si="1"/>
        <v>0</v>
      </c>
      <c r="J8" s="36">
        <f t="shared" si="2"/>
        <v>0</v>
      </c>
      <c r="K8" s="36">
        <f t="shared" si="3"/>
        <v>0</v>
      </c>
      <c r="L8" s="36">
        <f t="shared" si="4"/>
        <v>0</v>
      </c>
    </row>
    <row r="9" spans="1:12" ht="24">
      <c r="A9" s="55">
        <v>5</v>
      </c>
      <c r="B9" s="15" t="s">
        <v>290</v>
      </c>
      <c r="C9" s="18"/>
      <c r="D9" s="18" t="s">
        <v>166</v>
      </c>
      <c r="E9" s="20">
        <v>40</v>
      </c>
      <c r="F9" s="36"/>
      <c r="G9" s="25">
        <v>0.08</v>
      </c>
      <c r="H9" s="36">
        <f t="shared" si="0"/>
        <v>0</v>
      </c>
      <c r="I9" s="36">
        <f t="shared" si="1"/>
        <v>0</v>
      </c>
      <c r="J9" s="36">
        <f t="shared" si="2"/>
        <v>0</v>
      </c>
      <c r="K9" s="36">
        <f t="shared" si="3"/>
        <v>0</v>
      </c>
      <c r="L9" s="36">
        <f t="shared" si="4"/>
        <v>0</v>
      </c>
    </row>
    <row r="10" spans="1:12" ht="15">
      <c r="A10" s="55">
        <v>6</v>
      </c>
      <c r="B10" s="15" t="s">
        <v>291</v>
      </c>
      <c r="C10" s="18"/>
      <c r="D10" s="18" t="s">
        <v>166</v>
      </c>
      <c r="E10" s="20">
        <v>50</v>
      </c>
      <c r="F10" s="36"/>
      <c r="G10" s="25">
        <v>0.08</v>
      </c>
      <c r="H10" s="36">
        <f t="shared" si="0"/>
        <v>0</v>
      </c>
      <c r="I10" s="36">
        <f t="shared" si="1"/>
        <v>0</v>
      </c>
      <c r="J10" s="36">
        <f t="shared" si="2"/>
        <v>0</v>
      </c>
      <c r="K10" s="36">
        <f t="shared" si="3"/>
        <v>0</v>
      </c>
      <c r="L10" s="36">
        <f t="shared" si="4"/>
        <v>0</v>
      </c>
    </row>
    <row r="11" spans="1:12" ht="24">
      <c r="A11" s="55">
        <v>7</v>
      </c>
      <c r="B11" s="15" t="s">
        <v>292</v>
      </c>
      <c r="C11" s="18"/>
      <c r="D11" s="18" t="s">
        <v>166</v>
      </c>
      <c r="E11" s="20">
        <v>250</v>
      </c>
      <c r="F11" s="36"/>
      <c r="G11" s="25">
        <v>0.08</v>
      </c>
      <c r="H11" s="36">
        <f t="shared" si="0"/>
        <v>0</v>
      </c>
      <c r="I11" s="36">
        <f t="shared" si="1"/>
        <v>0</v>
      </c>
      <c r="J11" s="36">
        <f t="shared" si="2"/>
        <v>0</v>
      </c>
      <c r="K11" s="36">
        <f t="shared" si="3"/>
        <v>0</v>
      </c>
      <c r="L11" s="36">
        <f t="shared" si="4"/>
        <v>0</v>
      </c>
    </row>
    <row r="12" spans="1:12" ht="15">
      <c r="A12" s="55">
        <v>8</v>
      </c>
      <c r="B12" s="15" t="s">
        <v>293</v>
      </c>
      <c r="C12" s="18"/>
      <c r="D12" s="18" t="s">
        <v>294</v>
      </c>
      <c r="E12" s="20">
        <v>500</v>
      </c>
      <c r="F12" s="36"/>
      <c r="G12" s="25">
        <v>0.08</v>
      </c>
      <c r="H12" s="36">
        <f t="shared" si="0"/>
        <v>0</v>
      </c>
      <c r="I12" s="36">
        <f t="shared" si="1"/>
        <v>0</v>
      </c>
      <c r="J12" s="36">
        <f t="shared" si="2"/>
        <v>0</v>
      </c>
      <c r="K12" s="36">
        <f t="shared" si="3"/>
        <v>0</v>
      </c>
      <c r="L12" s="36">
        <f t="shared" si="4"/>
        <v>0</v>
      </c>
    </row>
    <row r="13" spans="1:12" ht="36">
      <c r="A13" s="55">
        <v>9</v>
      </c>
      <c r="B13" s="15" t="s">
        <v>295</v>
      </c>
      <c r="C13" s="18"/>
      <c r="D13" s="18" t="s">
        <v>166</v>
      </c>
      <c r="E13" s="20">
        <v>50</v>
      </c>
      <c r="F13" s="36"/>
      <c r="G13" s="25">
        <v>0.08</v>
      </c>
      <c r="H13" s="36">
        <f t="shared" si="0"/>
        <v>0</v>
      </c>
      <c r="I13" s="36">
        <f t="shared" si="1"/>
        <v>0</v>
      </c>
      <c r="J13" s="36">
        <f t="shared" si="2"/>
        <v>0</v>
      </c>
      <c r="K13" s="36">
        <f t="shared" si="3"/>
        <v>0</v>
      </c>
      <c r="L13" s="36">
        <f t="shared" si="4"/>
        <v>0</v>
      </c>
    </row>
    <row r="14" spans="1:12" ht="36">
      <c r="A14" s="55">
        <v>10</v>
      </c>
      <c r="B14" s="15" t="s">
        <v>296</v>
      </c>
      <c r="C14" s="18"/>
      <c r="D14" s="18" t="s">
        <v>166</v>
      </c>
      <c r="E14" s="20">
        <v>40</v>
      </c>
      <c r="F14" s="36"/>
      <c r="G14" s="25">
        <v>0.08</v>
      </c>
      <c r="H14" s="36">
        <f t="shared" si="0"/>
        <v>0</v>
      </c>
      <c r="I14" s="36">
        <f t="shared" si="1"/>
        <v>0</v>
      </c>
      <c r="J14" s="36">
        <f t="shared" si="2"/>
        <v>0</v>
      </c>
      <c r="K14" s="36">
        <f t="shared" si="3"/>
        <v>0</v>
      </c>
      <c r="L14" s="36">
        <f t="shared" si="4"/>
        <v>0</v>
      </c>
    </row>
    <row r="15" spans="1:12" ht="60">
      <c r="A15" s="55">
        <v>11</v>
      </c>
      <c r="B15" s="15" t="s">
        <v>297</v>
      </c>
      <c r="C15" s="18"/>
      <c r="D15" s="18" t="s">
        <v>166</v>
      </c>
      <c r="E15" s="20">
        <v>70</v>
      </c>
      <c r="F15" s="36"/>
      <c r="G15" s="25">
        <v>0.08</v>
      </c>
      <c r="H15" s="36">
        <f t="shared" si="0"/>
        <v>0</v>
      </c>
      <c r="I15" s="36">
        <f t="shared" si="1"/>
        <v>0</v>
      </c>
      <c r="J15" s="36">
        <f t="shared" si="2"/>
        <v>0</v>
      </c>
      <c r="K15" s="36">
        <f t="shared" si="3"/>
        <v>0</v>
      </c>
      <c r="L15" s="36">
        <f t="shared" si="4"/>
        <v>0</v>
      </c>
    </row>
    <row r="16" spans="1:12" ht="15">
      <c r="A16" s="55">
        <v>12</v>
      </c>
      <c r="B16" s="90" t="s">
        <v>298</v>
      </c>
      <c r="C16" s="91"/>
      <c r="D16" s="91" t="s">
        <v>166</v>
      </c>
      <c r="E16" s="92">
        <v>70</v>
      </c>
      <c r="F16" s="93"/>
      <c r="G16" s="94">
        <v>0.08</v>
      </c>
      <c r="H16" s="93">
        <f t="shared" si="0"/>
        <v>0</v>
      </c>
      <c r="I16" s="93">
        <f t="shared" si="1"/>
        <v>0</v>
      </c>
      <c r="J16" s="93">
        <f t="shared" si="2"/>
        <v>0</v>
      </c>
      <c r="K16" s="93">
        <f t="shared" si="3"/>
        <v>0</v>
      </c>
      <c r="L16" s="93">
        <f t="shared" si="4"/>
        <v>0</v>
      </c>
    </row>
    <row r="17" spans="1:12" ht="15">
      <c r="A17" s="55">
        <v>13</v>
      </c>
      <c r="B17" s="90" t="s">
        <v>299</v>
      </c>
      <c r="C17" s="91"/>
      <c r="D17" s="91" t="s">
        <v>166</v>
      </c>
      <c r="E17" s="92">
        <v>300</v>
      </c>
      <c r="F17" s="93"/>
      <c r="G17" s="94">
        <v>0.08</v>
      </c>
      <c r="H17" s="93">
        <f t="shared" si="0"/>
        <v>0</v>
      </c>
      <c r="I17" s="93">
        <f t="shared" si="1"/>
        <v>0</v>
      </c>
      <c r="J17" s="93">
        <f t="shared" si="2"/>
        <v>0</v>
      </c>
      <c r="K17" s="93">
        <f t="shared" si="3"/>
        <v>0</v>
      </c>
      <c r="L17" s="93">
        <f t="shared" si="4"/>
        <v>0</v>
      </c>
    </row>
    <row r="18" spans="1:12" ht="24">
      <c r="A18" s="55">
        <v>14</v>
      </c>
      <c r="B18" s="15" t="s">
        <v>300</v>
      </c>
      <c r="C18" s="91"/>
      <c r="D18" s="91" t="s">
        <v>166</v>
      </c>
      <c r="E18" s="92">
        <v>1000</v>
      </c>
      <c r="F18" s="93"/>
      <c r="G18" s="94">
        <v>0.08</v>
      </c>
      <c r="H18" s="93">
        <f t="shared" si="0"/>
        <v>0</v>
      </c>
      <c r="I18" s="93">
        <f t="shared" si="1"/>
        <v>0</v>
      </c>
      <c r="J18" s="93">
        <f t="shared" si="2"/>
        <v>0</v>
      </c>
      <c r="K18" s="93">
        <f t="shared" si="3"/>
        <v>0</v>
      </c>
      <c r="L18" s="93">
        <f t="shared" si="4"/>
        <v>0</v>
      </c>
    </row>
    <row r="19" spans="1:12" ht="15">
      <c r="A19" s="55">
        <v>15</v>
      </c>
      <c r="B19" s="90" t="s">
        <v>301</v>
      </c>
      <c r="C19" s="18"/>
      <c r="D19" s="18" t="s">
        <v>166</v>
      </c>
      <c r="E19" s="20">
        <v>50</v>
      </c>
      <c r="F19" s="36"/>
      <c r="G19" s="25">
        <v>0.08</v>
      </c>
      <c r="H19" s="36">
        <f t="shared" si="0"/>
        <v>0</v>
      </c>
      <c r="I19" s="36">
        <f t="shared" si="1"/>
        <v>0</v>
      </c>
      <c r="J19" s="36">
        <f t="shared" si="2"/>
        <v>0</v>
      </c>
      <c r="K19" s="36">
        <f t="shared" si="3"/>
        <v>0</v>
      </c>
      <c r="L19" s="36">
        <f t="shared" si="4"/>
        <v>0</v>
      </c>
    </row>
    <row r="20" spans="1:12" ht="15">
      <c r="A20" s="55">
        <v>16</v>
      </c>
      <c r="B20" s="90" t="s">
        <v>302</v>
      </c>
      <c r="C20" s="18"/>
      <c r="D20" s="18" t="s">
        <v>166</v>
      </c>
      <c r="E20" s="20">
        <v>40</v>
      </c>
      <c r="F20" s="36"/>
      <c r="G20" s="25">
        <v>0.08</v>
      </c>
      <c r="H20" s="36">
        <f t="shared" si="0"/>
        <v>0</v>
      </c>
      <c r="I20" s="36">
        <f t="shared" si="1"/>
        <v>0</v>
      </c>
      <c r="J20" s="36">
        <f t="shared" si="2"/>
        <v>0</v>
      </c>
      <c r="K20" s="36">
        <f t="shared" si="3"/>
        <v>0</v>
      </c>
      <c r="L20" s="36">
        <f t="shared" si="4"/>
        <v>0</v>
      </c>
    </row>
    <row r="21" spans="1:12" ht="15">
      <c r="A21" s="55">
        <v>17</v>
      </c>
      <c r="B21" s="90" t="s">
        <v>303</v>
      </c>
      <c r="C21" s="18"/>
      <c r="D21" s="18" t="s">
        <v>166</v>
      </c>
      <c r="E21" s="20">
        <v>30</v>
      </c>
      <c r="F21" s="36"/>
      <c r="G21" s="25">
        <v>0.08</v>
      </c>
      <c r="H21" s="36">
        <f t="shared" si="0"/>
        <v>0</v>
      </c>
      <c r="I21" s="36">
        <f t="shared" si="1"/>
        <v>0</v>
      </c>
      <c r="J21" s="36">
        <f t="shared" si="2"/>
        <v>0</v>
      </c>
      <c r="K21" s="36">
        <f t="shared" si="3"/>
        <v>0</v>
      </c>
      <c r="L21" s="36">
        <f t="shared" si="4"/>
        <v>0</v>
      </c>
    </row>
    <row r="22" spans="1:12" ht="48">
      <c r="A22" s="55">
        <v>18</v>
      </c>
      <c r="B22" s="15" t="s">
        <v>304</v>
      </c>
      <c r="C22" s="18"/>
      <c r="D22" s="18" t="s">
        <v>166</v>
      </c>
      <c r="E22" s="20">
        <v>150</v>
      </c>
      <c r="F22" s="36"/>
      <c r="G22" s="25">
        <v>0.08</v>
      </c>
      <c r="H22" s="36">
        <f t="shared" si="0"/>
        <v>0</v>
      </c>
      <c r="I22" s="36">
        <f t="shared" si="1"/>
        <v>0</v>
      </c>
      <c r="J22" s="36">
        <f t="shared" si="2"/>
        <v>0</v>
      </c>
      <c r="K22" s="36">
        <f t="shared" si="3"/>
        <v>0</v>
      </c>
      <c r="L22" s="36">
        <f t="shared" si="4"/>
        <v>0</v>
      </c>
    </row>
    <row r="23" spans="1:12" ht="15">
      <c r="A23" s="55">
        <v>19</v>
      </c>
      <c r="B23" s="90" t="s">
        <v>305</v>
      </c>
      <c r="C23" s="18"/>
      <c r="D23" s="18" t="s">
        <v>166</v>
      </c>
      <c r="E23" s="92">
        <v>500</v>
      </c>
      <c r="F23" s="36"/>
      <c r="G23" s="25">
        <v>0.08</v>
      </c>
      <c r="H23" s="36">
        <f t="shared" si="0"/>
        <v>0</v>
      </c>
      <c r="I23" s="36">
        <f t="shared" si="1"/>
        <v>0</v>
      </c>
      <c r="J23" s="36">
        <f t="shared" si="2"/>
        <v>0</v>
      </c>
      <c r="K23" s="36">
        <f t="shared" si="3"/>
        <v>0</v>
      </c>
      <c r="L23" s="36">
        <f t="shared" si="4"/>
        <v>0</v>
      </c>
    </row>
    <row r="24" spans="1:12" ht="15">
      <c r="A24" s="55">
        <v>20</v>
      </c>
      <c r="B24" s="90" t="s">
        <v>306</v>
      </c>
      <c r="C24" s="18"/>
      <c r="D24" s="18" t="s">
        <v>166</v>
      </c>
      <c r="E24" s="89">
        <v>100</v>
      </c>
      <c r="F24" s="36"/>
      <c r="G24" s="25">
        <v>0.08</v>
      </c>
      <c r="H24" s="36">
        <f t="shared" si="0"/>
        <v>0</v>
      </c>
      <c r="I24" s="36">
        <f t="shared" si="1"/>
        <v>0</v>
      </c>
      <c r="J24" s="36">
        <f t="shared" si="2"/>
        <v>0</v>
      </c>
      <c r="K24" s="36">
        <f t="shared" si="3"/>
        <v>0</v>
      </c>
      <c r="L24" s="36">
        <f t="shared" si="4"/>
        <v>0</v>
      </c>
    </row>
    <row r="25" spans="1:12" ht="15">
      <c r="A25" s="14"/>
      <c r="B25" s="16"/>
      <c r="C25" s="21"/>
      <c r="D25" s="21"/>
      <c r="E25" s="21"/>
      <c r="F25" s="53"/>
      <c r="G25" s="53"/>
      <c r="H25" s="222" t="s">
        <v>179</v>
      </c>
      <c r="I25" s="222"/>
      <c r="J25" s="222"/>
      <c r="K25" s="83"/>
      <c r="L25" s="83">
        <f>SUM(J5:J24)</f>
        <v>0</v>
      </c>
    </row>
    <row r="26" spans="1:12" ht="15">
      <c r="A26" s="14"/>
      <c r="B26" s="16"/>
      <c r="C26" s="21"/>
      <c r="D26" s="21"/>
      <c r="E26" s="21"/>
      <c r="F26" s="53"/>
      <c r="G26" s="53"/>
      <c r="H26" s="222" t="s">
        <v>180</v>
      </c>
      <c r="I26" s="222"/>
      <c r="J26" s="222"/>
      <c r="K26" s="83"/>
      <c r="L26" s="83">
        <f>SUM(K5:K24)</f>
        <v>0</v>
      </c>
    </row>
    <row r="27" spans="1:12" ht="34.5" customHeight="1">
      <c r="A27" s="14"/>
      <c r="B27" s="16"/>
      <c r="C27" s="21"/>
      <c r="D27" s="21"/>
      <c r="E27" s="21"/>
      <c r="F27" s="53"/>
      <c r="G27" s="53"/>
      <c r="H27" s="222" t="s">
        <v>284</v>
      </c>
      <c r="I27" s="222"/>
      <c r="J27" s="222"/>
      <c r="K27" s="84"/>
      <c r="L27" s="84">
        <f>SUM(L25:L26)</f>
        <v>0</v>
      </c>
    </row>
    <row r="28" ht="15">
      <c r="B28" s="220" t="s">
        <v>149</v>
      </c>
    </row>
    <row r="29" ht="15">
      <c r="B29" s="220" t="s">
        <v>150</v>
      </c>
    </row>
    <row r="30" ht="15">
      <c r="B30" s="220" t="s">
        <v>151</v>
      </c>
    </row>
  </sheetData>
  <sheetProtection/>
  <mergeCells count="3">
    <mergeCell ref="H25:J25"/>
    <mergeCell ref="H26:J26"/>
    <mergeCell ref="H27:J27"/>
  </mergeCells>
  <printOptions/>
  <pageMargins left="0.7" right="0.7" top="0.75" bottom="0.75" header="0.3" footer="0.3"/>
  <pageSetup horizontalDpi="600" verticalDpi="600" orientation="landscape" paperSize="9" scale="98" r:id="rId1"/>
  <rowBreaks count="1" manualBreakCount="1">
    <brk id="1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3.8515625" style="0" customWidth="1"/>
    <col min="2" max="2" width="28.7109375" style="0" customWidth="1"/>
    <col min="3" max="3" width="17.7109375" style="0" customWidth="1"/>
    <col min="4" max="4" width="8.421875" style="0" customWidth="1"/>
    <col min="5" max="5" width="6.140625" style="0" customWidth="1"/>
    <col min="6" max="6" width="10.8515625" style="0" customWidth="1"/>
    <col min="7" max="7" width="5.8515625" style="0" customWidth="1"/>
    <col min="8" max="8" width="8.140625" style="0" customWidth="1"/>
    <col min="9" max="9" width="10.7109375" style="0" customWidth="1"/>
    <col min="10" max="10" width="11.421875" style="0" customWidth="1"/>
    <col min="11" max="11" width="9.00390625" style="0" customWidth="1"/>
    <col min="12" max="12" width="12.421875" style="0" customWidth="1"/>
  </cols>
  <sheetData>
    <row r="1" spans="2:11" ht="15">
      <c r="B1" t="s">
        <v>147</v>
      </c>
      <c r="K1" t="s">
        <v>148</v>
      </c>
    </row>
    <row r="3" spans="1:12" ht="15">
      <c r="A3" s="67" t="s">
        <v>307</v>
      </c>
      <c r="B3" s="16"/>
      <c r="C3" s="21"/>
      <c r="D3" s="41"/>
      <c r="E3" s="41"/>
      <c r="F3" s="52"/>
      <c r="G3" s="52"/>
      <c r="H3" s="52"/>
      <c r="I3" s="81"/>
      <c r="J3" s="81"/>
      <c r="K3" s="82"/>
      <c r="L3" s="82"/>
    </row>
    <row r="4" spans="1:12" ht="36">
      <c r="A4" s="2" t="s">
        <v>153</v>
      </c>
      <c r="B4" s="2" t="s">
        <v>154</v>
      </c>
      <c r="C4" s="17" t="s">
        <v>155</v>
      </c>
      <c r="D4" s="2" t="s">
        <v>156</v>
      </c>
      <c r="E4" s="19" t="s">
        <v>157</v>
      </c>
      <c r="F4" s="23" t="s">
        <v>158</v>
      </c>
      <c r="G4" s="2" t="s">
        <v>159</v>
      </c>
      <c r="H4" s="2" t="s">
        <v>160</v>
      </c>
      <c r="I4" s="2" t="s">
        <v>161</v>
      </c>
      <c r="J4" s="2" t="s">
        <v>162</v>
      </c>
      <c r="K4" s="17" t="s">
        <v>163</v>
      </c>
      <c r="L4" s="2" t="s">
        <v>164</v>
      </c>
    </row>
    <row r="5" spans="1:12" ht="15">
      <c r="A5" s="55">
        <v>1</v>
      </c>
      <c r="B5" s="15" t="s">
        <v>308</v>
      </c>
      <c r="C5" s="13"/>
      <c r="D5" s="18" t="s">
        <v>166</v>
      </c>
      <c r="E5" s="20">
        <v>80</v>
      </c>
      <c r="F5" s="36"/>
      <c r="G5" s="25">
        <v>0.08</v>
      </c>
      <c r="H5" s="36">
        <f>F5*G5</f>
        <v>0</v>
      </c>
      <c r="I5" s="36">
        <f>F5+H5</f>
        <v>0</v>
      </c>
      <c r="J5" s="36">
        <f>E5*F5</f>
        <v>0</v>
      </c>
      <c r="K5" s="36">
        <f>J5*G5</f>
        <v>0</v>
      </c>
      <c r="L5" s="36">
        <f>J5+K5</f>
        <v>0</v>
      </c>
    </row>
    <row r="6" spans="1:12" ht="15">
      <c r="A6" s="95"/>
      <c r="B6" s="16"/>
      <c r="C6" s="21"/>
      <c r="D6" s="14"/>
      <c r="E6" s="21"/>
      <c r="F6" s="53"/>
      <c r="G6" s="53"/>
      <c r="H6" s="221" t="s">
        <v>179</v>
      </c>
      <c r="I6" s="221"/>
      <c r="J6" s="221"/>
      <c r="K6" s="96"/>
      <c r="L6" s="96">
        <f>J5</f>
        <v>0</v>
      </c>
    </row>
    <row r="7" spans="1:12" ht="15">
      <c r="A7" s="14"/>
      <c r="B7" s="16"/>
      <c r="C7" s="21"/>
      <c r="D7" s="14"/>
      <c r="E7" s="21"/>
      <c r="F7" s="53"/>
      <c r="G7" s="53"/>
      <c r="H7" s="222" t="s">
        <v>180</v>
      </c>
      <c r="I7" s="222"/>
      <c r="J7" s="222"/>
      <c r="K7" s="83"/>
      <c r="L7" s="83">
        <f>K5</f>
        <v>0</v>
      </c>
    </row>
    <row r="8" spans="1:12" ht="33.75" customHeight="1">
      <c r="A8" s="14"/>
      <c r="B8" s="16"/>
      <c r="C8" s="21"/>
      <c r="D8" s="14"/>
      <c r="E8" s="21"/>
      <c r="F8" s="53"/>
      <c r="G8" s="53"/>
      <c r="H8" s="222" t="s">
        <v>284</v>
      </c>
      <c r="I8" s="222"/>
      <c r="J8" s="222"/>
      <c r="K8" s="84"/>
      <c r="L8" s="84">
        <f>SUM(L6:L7)</f>
        <v>0</v>
      </c>
    </row>
    <row r="9" ht="15">
      <c r="B9" s="220" t="s">
        <v>149</v>
      </c>
    </row>
    <row r="10" ht="15">
      <c r="B10" s="220" t="s">
        <v>150</v>
      </c>
    </row>
    <row r="11" ht="15">
      <c r="B11" s="220" t="s">
        <v>151</v>
      </c>
    </row>
  </sheetData>
  <sheetProtection/>
  <mergeCells count="3">
    <mergeCell ref="H6:J6"/>
    <mergeCell ref="H7:J7"/>
    <mergeCell ref="H8:J8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3.8515625" style="0" customWidth="1"/>
    <col min="2" max="2" width="28.7109375" style="0" customWidth="1"/>
    <col min="3" max="3" width="17.7109375" style="0" customWidth="1"/>
    <col min="4" max="4" width="8.421875" style="0" customWidth="1"/>
    <col min="5" max="5" width="6.140625" style="0" customWidth="1"/>
    <col min="6" max="6" width="10.8515625" style="0" customWidth="1"/>
    <col min="7" max="7" width="5.8515625" style="0" customWidth="1"/>
    <col min="8" max="8" width="8.140625" style="0" customWidth="1"/>
    <col min="9" max="9" width="10.7109375" style="0" customWidth="1"/>
    <col min="10" max="10" width="11.421875" style="0" customWidth="1"/>
    <col min="11" max="11" width="9.00390625" style="0" customWidth="1"/>
    <col min="12" max="12" width="12.421875" style="0" customWidth="1"/>
  </cols>
  <sheetData>
    <row r="1" spans="2:11" ht="15">
      <c r="B1" t="s">
        <v>147</v>
      </c>
      <c r="K1" t="s">
        <v>148</v>
      </c>
    </row>
    <row r="3" spans="1:12" ht="15">
      <c r="A3" s="67" t="s">
        <v>309</v>
      </c>
      <c r="B3" s="16"/>
      <c r="C3" s="21"/>
      <c r="D3" s="41"/>
      <c r="E3" s="41"/>
      <c r="F3" s="52"/>
      <c r="G3" s="52"/>
      <c r="H3" s="52"/>
      <c r="I3" s="81"/>
      <c r="J3" s="81"/>
      <c r="K3" s="82"/>
      <c r="L3" s="82"/>
    </row>
    <row r="4" spans="1:12" ht="36">
      <c r="A4" s="2" t="s">
        <v>153</v>
      </c>
      <c r="B4" s="2" t="s">
        <v>154</v>
      </c>
      <c r="C4" s="17" t="s">
        <v>155</v>
      </c>
      <c r="D4" s="2" t="s">
        <v>156</v>
      </c>
      <c r="E4" s="19" t="s">
        <v>157</v>
      </c>
      <c r="F4" s="23" t="s">
        <v>158</v>
      </c>
      <c r="G4" s="2" t="s">
        <v>159</v>
      </c>
      <c r="H4" s="2" t="s">
        <v>160</v>
      </c>
      <c r="I4" s="2" t="s">
        <v>161</v>
      </c>
      <c r="J4" s="2" t="s">
        <v>162</v>
      </c>
      <c r="K4" s="17" t="s">
        <v>163</v>
      </c>
      <c r="L4" s="2" t="s">
        <v>164</v>
      </c>
    </row>
    <row r="5" spans="1:12" ht="60">
      <c r="A5" s="97">
        <v>1</v>
      </c>
      <c r="B5" s="98" t="s">
        <v>310</v>
      </c>
      <c r="C5" s="99"/>
      <c r="D5" s="18" t="s">
        <v>311</v>
      </c>
      <c r="E5" s="18">
        <v>20</v>
      </c>
      <c r="F5" s="100"/>
      <c r="G5" s="25">
        <v>0.08</v>
      </c>
      <c r="H5" s="36">
        <f>F5*G5</f>
        <v>0</v>
      </c>
      <c r="I5" s="36">
        <f>F5+H5</f>
        <v>0</v>
      </c>
      <c r="J5" s="36">
        <f>E5*F5</f>
        <v>0</v>
      </c>
      <c r="K5" s="36">
        <f>J5*G5</f>
        <v>0</v>
      </c>
      <c r="L5" s="36">
        <f>J5+K5</f>
        <v>0</v>
      </c>
    </row>
    <row r="6" spans="1:12" ht="60">
      <c r="A6" s="97">
        <v>2</v>
      </c>
      <c r="B6" s="98" t="s">
        <v>312</v>
      </c>
      <c r="C6" s="99"/>
      <c r="D6" s="18" t="s">
        <v>311</v>
      </c>
      <c r="E6" s="18">
        <v>20</v>
      </c>
      <c r="F6" s="100"/>
      <c r="G6" s="25">
        <v>0.08</v>
      </c>
      <c r="H6" s="36">
        <f>F6*G6</f>
        <v>0</v>
      </c>
      <c r="I6" s="36">
        <f>F6+H6</f>
        <v>0</v>
      </c>
      <c r="J6" s="36">
        <f>E6*F6</f>
        <v>0</v>
      </c>
      <c r="K6" s="36">
        <f>J6*G6</f>
        <v>0</v>
      </c>
      <c r="L6" s="36">
        <f>J6+K6</f>
        <v>0</v>
      </c>
    </row>
    <row r="7" spans="1:12" ht="60">
      <c r="A7" s="55">
        <v>3</v>
      </c>
      <c r="B7" s="98" t="s">
        <v>313</v>
      </c>
      <c r="C7" s="13"/>
      <c r="D7" s="18" t="s">
        <v>311</v>
      </c>
      <c r="E7" s="18">
        <v>20</v>
      </c>
      <c r="F7" s="36"/>
      <c r="G7" s="25">
        <v>0.08</v>
      </c>
      <c r="H7" s="36">
        <f>F7*G7</f>
        <v>0</v>
      </c>
      <c r="I7" s="36">
        <f>F7+H7</f>
        <v>0</v>
      </c>
      <c r="J7" s="36">
        <f>E7*F7</f>
        <v>0</v>
      </c>
      <c r="K7" s="36">
        <f>J7*G7</f>
        <v>0</v>
      </c>
      <c r="L7" s="36">
        <f>J7+K7</f>
        <v>0</v>
      </c>
    </row>
    <row r="8" spans="1:12" ht="15">
      <c r="A8" s="14"/>
      <c r="B8" s="16"/>
      <c r="C8" s="21"/>
      <c r="D8" s="14"/>
      <c r="E8" s="21"/>
      <c r="F8" s="53"/>
      <c r="G8" s="53"/>
      <c r="H8" s="221" t="s">
        <v>179</v>
      </c>
      <c r="I8" s="221"/>
      <c r="J8" s="221"/>
      <c r="K8" s="96"/>
      <c r="L8" s="96">
        <f>SUM(J5:J7)</f>
        <v>0</v>
      </c>
    </row>
    <row r="9" spans="1:12" ht="15">
      <c r="A9" s="14"/>
      <c r="B9" s="16"/>
      <c r="C9" s="21"/>
      <c r="D9" s="14"/>
      <c r="E9" s="21"/>
      <c r="F9" s="53"/>
      <c r="G9" s="53"/>
      <c r="H9" s="222" t="s">
        <v>180</v>
      </c>
      <c r="I9" s="222"/>
      <c r="J9" s="222"/>
      <c r="K9" s="83"/>
      <c r="L9" s="83">
        <f>SUM(K5:K7)</f>
        <v>0</v>
      </c>
    </row>
    <row r="10" spans="1:12" ht="34.5" customHeight="1">
      <c r="A10" s="14"/>
      <c r="B10" s="16"/>
      <c r="C10" s="21"/>
      <c r="D10" s="14"/>
      <c r="E10" s="21"/>
      <c r="F10" s="53"/>
      <c r="G10" s="53"/>
      <c r="H10" s="222" t="s">
        <v>284</v>
      </c>
      <c r="I10" s="222"/>
      <c r="J10" s="222"/>
      <c r="K10" s="84"/>
      <c r="L10" s="84">
        <f>SUM(L8:L9)</f>
        <v>0</v>
      </c>
    </row>
    <row r="11" ht="15">
      <c r="B11" s="220" t="s">
        <v>149</v>
      </c>
    </row>
    <row r="12" ht="15">
      <c r="B12" s="220" t="s">
        <v>150</v>
      </c>
    </row>
    <row r="13" ht="15">
      <c r="B13" s="220" t="s">
        <v>151</v>
      </c>
    </row>
  </sheetData>
  <sheetProtection/>
  <mergeCells count="3">
    <mergeCell ref="H8:J8"/>
    <mergeCell ref="H9:J9"/>
    <mergeCell ref="H10:J10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19"/>
  <sheetViews>
    <sheetView zoomScalePageLayoutView="0" workbookViewId="0" topLeftCell="A97">
      <selection activeCell="E27" sqref="E27"/>
    </sheetView>
  </sheetViews>
  <sheetFormatPr defaultColWidth="9.140625" defaultRowHeight="15"/>
  <cols>
    <col min="1" max="1" width="3.8515625" style="0" customWidth="1"/>
    <col min="2" max="2" width="28.7109375" style="0" customWidth="1"/>
    <col min="3" max="3" width="17.7109375" style="0" customWidth="1"/>
    <col min="4" max="4" width="8.421875" style="0" customWidth="1"/>
    <col min="5" max="5" width="6.140625" style="0" customWidth="1"/>
    <col min="6" max="6" width="10.8515625" style="0" customWidth="1"/>
    <col min="7" max="7" width="5.8515625" style="0" customWidth="1"/>
    <col min="8" max="8" width="8.140625" style="0" customWidth="1"/>
    <col min="9" max="9" width="10.7109375" style="0" customWidth="1"/>
    <col min="10" max="10" width="11.421875" style="0" customWidth="1"/>
    <col min="11" max="11" width="9.00390625" style="0" customWidth="1"/>
    <col min="12" max="12" width="12.421875" style="0" customWidth="1"/>
  </cols>
  <sheetData>
    <row r="1" spans="2:11" ht="15">
      <c r="B1" t="s">
        <v>147</v>
      </c>
      <c r="K1" t="s">
        <v>148</v>
      </c>
    </row>
    <row r="3" spans="1:12" ht="15">
      <c r="A3" s="67" t="s">
        <v>314</v>
      </c>
      <c r="B3" s="16"/>
      <c r="C3" s="21"/>
      <c r="D3" s="41"/>
      <c r="E3" s="41"/>
      <c r="F3" s="41"/>
      <c r="G3" s="41"/>
      <c r="H3" s="41"/>
      <c r="I3" s="101"/>
      <c r="J3" s="81"/>
      <c r="K3" s="82"/>
      <c r="L3" s="82"/>
    </row>
    <row r="4" spans="1:12" ht="36">
      <c r="A4" s="2" t="s">
        <v>153</v>
      </c>
      <c r="B4" s="2" t="s">
        <v>154</v>
      </c>
      <c r="C4" s="17" t="s">
        <v>155</v>
      </c>
      <c r="D4" s="2" t="s">
        <v>156</v>
      </c>
      <c r="E4" s="19" t="s">
        <v>157</v>
      </c>
      <c r="F4" s="23" t="s">
        <v>158</v>
      </c>
      <c r="G4" s="2" t="s">
        <v>159</v>
      </c>
      <c r="H4" s="2" t="s">
        <v>160</v>
      </c>
      <c r="I4" s="2" t="s">
        <v>161</v>
      </c>
      <c r="J4" s="2" t="s">
        <v>162</v>
      </c>
      <c r="K4" s="17" t="s">
        <v>163</v>
      </c>
      <c r="L4" s="2" t="s">
        <v>164</v>
      </c>
    </row>
    <row r="5" spans="1:12" ht="24">
      <c r="A5" s="102" t="s">
        <v>315</v>
      </c>
      <c r="B5" s="32" t="s">
        <v>316</v>
      </c>
      <c r="C5" s="18"/>
      <c r="D5" s="18" t="s">
        <v>166</v>
      </c>
      <c r="E5" s="20">
        <v>10</v>
      </c>
      <c r="F5" s="24"/>
      <c r="G5" s="25">
        <v>0.08</v>
      </c>
      <c r="H5" s="24">
        <f aca="true" t="shared" si="0" ref="H5:H68">F5*G5</f>
        <v>0</v>
      </c>
      <c r="I5" s="24">
        <f aca="true" t="shared" si="1" ref="I5:I68">F5+H5</f>
        <v>0</v>
      </c>
      <c r="J5" s="24">
        <f>E5*F5</f>
        <v>0</v>
      </c>
      <c r="K5" s="24">
        <f>J5*G5</f>
        <v>0</v>
      </c>
      <c r="L5" s="24">
        <f>J5+K5</f>
        <v>0</v>
      </c>
    </row>
    <row r="6" spans="1:12" ht="15">
      <c r="A6" s="103">
        <v>2</v>
      </c>
      <c r="B6" s="32" t="s">
        <v>317</v>
      </c>
      <c r="C6" s="18"/>
      <c r="D6" s="18" t="s">
        <v>166</v>
      </c>
      <c r="E6" s="20">
        <v>10</v>
      </c>
      <c r="F6" s="24"/>
      <c r="G6" s="25">
        <v>0.08</v>
      </c>
      <c r="H6" s="24">
        <f t="shared" si="0"/>
        <v>0</v>
      </c>
      <c r="I6" s="24">
        <f t="shared" si="1"/>
        <v>0</v>
      </c>
      <c r="J6" s="24">
        <f aca="true" t="shared" si="2" ref="J6:J69">E6*F6</f>
        <v>0</v>
      </c>
      <c r="K6" s="24">
        <f aca="true" t="shared" si="3" ref="K6:K69">J6*G6</f>
        <v>0</v>
      </c>
      <c r="L6" s="24">
        <f aca="true" t="shared" si="4" ref="L6:L69">J6+K6</f>
        <v>0</v>
      </c>
    </row>
    <row r="7" spans="1:12" ht="24">
      <c r="A7" s="103">
        <v>3</v>
      </c>
      <c r="B7" s="32" t="s">
        <v>318</v>
      </c>
      <c r="C7" s="18"/>
      <c r="D7" s="18" t="s">
        <v>166</v>
      </c>
      <c r="E7" s="20">
        <v>400</v>
      </c>
      <c r="F7" s="24"/>
      <c r="G7" s="25">
        <v>0.08</v>
      </c>
      <c r="H7" s="24">
        <f t="shared" si="0"/>
        <v>0</v>
      </c>
      <c r="I7" s="24">
        <f t="shared" si="1"/>
        <v>0</v>
      </c>
      <c r="J7" s="24">
        <f t="shared" si="2"/>
        <v>0</v>
      </c>
      <c r="K7" s="24">
        <f t="shared" si="3"/>
        <v>0</v>
      </c>
      <c r="L7" s="24">
        <f t="shared" si="4"/>
        <v>0</v>
      </c>
    </row>
    <row r="8" spans="1:12" ht="36">
      <c r="A8" s="103">
        <v>4</v>
      </c>
      <c r="B8" s="32" t="s">
        <v>319</v>
      </c>
      <c r="C8" s="18"/>
      <c r="D8" s="18" t="s">
        <v>166</v>
      </c>
      <c r="E8" s="20">
        <v>50</v>
      </c>
      <c r="F8" s="24"/>
      <c r="G8" s="25">
        <v>0.08</v>
      </c>
      <c r="H8" s="24">
        <f t="shared" si="0"/>
        <v>0</v>
      </c>
      <c r="I8" s="24">
        <f t="shared" si="1"/>
        <v>0</v>
      </c>
      <c r="J8" s="24">
        <f t="shared" si="2"/>
        <v>0</v>
      </c>
      <c r="K8" s="24">
        <f t="shared" si="3"/>
        <v>0</v>
      </c>
      <c r="L8" s="24">
        <f t="shared" si="4"/>
        <v>0</v>
      </c>
    </row>
    <row r="9" spans="1:12" ht="24">
      <c r="A9" s="103">
        <v>5</v>
      </c>
      <c r="B9" s="32" t="s">
        <v>320</v>
      </c>
      <c r="C9" s="18"/>
      <c r="D9" s="18" t="s">
        <v>166</v>
      </c>
      <c r="E9" s="20">
        <v>20</v>
      </c>
      <c r="F9" s="24"/>
      <c r="G9" s="25">
        <v>0.08</v>
      </c>
      <c r="H9" s="24">
        <f t="shared" si="0"/>
        <v>0</v>
      </c>
      <c r="I9" s="24">
        <f t="shared" si="1"/>
        <v>0</v>
      </c>
      <c r="J9" s="24">
        <f t="shared" si="2"/>
        <v>0</v>
      </c>
      <c r="K9" s="24">
        <f t="shared" si="3"/>
        <v>0</v>
      </c>
      <c r="L9" s="24">
        <f t="shared" si="4"/>
        <v>0</v>
      </c>
    </row>
    <row r="10" spans="1:12" ht="48">
      <c r="A10" s="102" t="s">
        <v>321</v>
      </c>
      <c r="B10" s="32" t="s">
        <v>322</v>
      </c>
      <c r="C10" s="18"/>
      <c r="D10" s="18" t="s">
        <v>166</v>
      </c>
      <c r="E10" s="20">
        <v>5</v>
      </c>
      <c r="F10" s="24"/>
      <c r="G10" s="25">
        <v>0.08</v>
      </c>
      <c r="H10" s="24">
        <f t="shared" si="0"/>
        <v>0</v>
      </c>
      <c r="I10" s="24">
        <f t="shared" si="1"/>
        <v>0</v>
      </c>
      <c r="J10" s="24">
        <f t="shared" si="2"/>
        <v>0</v>
      </c>
      <c r="K10" s="24">
        <f t="shared" si="3"/>
        <v>0</v>
      </c>
      <c r="L10" s="24">
        <f t="shared" si="4"/>
        <v>0</v>
      </c>
    </row>
    <row r="11" spans="1:12" ht="15">
      <c r="A11" s="103">
        <v>6</v>
      </c>
      <c r="B11" s="32" t="s">
        <v>323</v>
      </c>
      <c r="C11" s="18"/>
      <c r="D11" s="18" t="s">
        <v>166</v>
      </c>
      <c r="E11" s="20">
        <v>20</v>
      </c>
      <c r="F11" s="24"/>
      <c r="G11" s="25">
        <v>0.08</v>
      </c>
      <c r="H11" s="24">
        <f t="shared" si="0"/>
        <v>0</v>
      </c>
      <c r="I11" s="24">
        <f t="shared" si="1"/>
        <v>0</v>
      </c>
      <c r="J11" s="24">
        <f t="shared" si="2"/>
        <v>0</v>
      </c>
      <c r="K11" s="24">
        <f t="shared" si="3"/>
        <v>0</v>
      </c>
      <c r="L11" s="24">
        <f t="shared" si="4"/>
        <v>0</v>
      </c>
    </row>
    <row r="12" spans="1:12" ht="24">
      <c r="A12" s="103">
        <v>7</v>
      </c>
      <c r="B12" s="32" t="s">
        <v>324</v>
      </c>
      <c r="C12" s="18"/>
      <c r="D12" s="18" t="s">
        <v>166</v>
      </c>
      <c r="E12" s="20">
        <v>2</v>
      </c>
      <c r="F12" s="24"/>
      <c r="G12" s="25">
        <v>0.08</v>
      </c>
      <c r="H12" s="24">
        <f t="shared" si="0"/>
        <v>0</v>
      </c>
      <c r="I12" s="24">
        <f t="shared" si="1"/>
        <v>0</v>
      </c>
      <c r="J12" s="24">
        <f t="shared" si="2"/>
        <v>0</v>
      </c>
      <c r="K12" s="24">
        <f t="shared" si="3"/>
        <v>0</v>
      </c>
      <c r="L12" s="24">
        <f t="shared" si="4"/>
        <v>0</v>
      </c>
    </row>
    <row r="13" spans="1:12" ht="15">
      <c r="A13" s="103">
        <v>8</v>
      </c>
      <c r="B13" s="32" t="s">
        <v>325</v>
      </c>
      <c r="C13" s="18"/>
      <c r="D13" s="18" t="s">
        <v>166</v>
      </c>
      <c r="E13" s="20">
        <v>130</v>
      </c>
      <c r="F13" s="24"/>
      <c r="G13" s="25">
        <v>0.08</v>
      </c>
      <c r="H13" s="24">
        <f t="shared" si="0"/>
        <v>0</v>
      </c>
      <c r="I13" s="24">
        <f t="shared" si="1"/>
        <v>0</v>
      </c>
      <c r="J13" s="24">
        <f t="shared" si="2"/>
        <v>0</v>
      </c>
      <c r="K13" s="24">
        <f t="shared" si="3"/>
        <v>0</v>
      </c>
      <c r="L13" s="24">
        <f t="shared" si="4"/>
        <v>0</v>
      </c>
    </row>
    <row r="14" spans="1:12" ht="24">
      <c r="A14" s="103">
        <v>9</v>
      </c>
      <c r="B14" s="32" t="s">
        <v>326</v>
      </c>
      <c r="C14" s="18"/>
      <c r="D14" s="18" t="s">
        <v>166</v>
      </c>
      <c r="E14" s="20">
        <v>50</v>
      </c>
      <c r="F14" s="24"/>
      <c r="G14" s="25">
        <v>0.08</v>
      </c>
      <c r="H14" s="24">
        <f t="shared" si="0"/>
        <v>0</v>
      </c>
      <c r="I14" s="24">
        <f t="shared" si="1"/>
        <v>0</v>
      </c>
      <c r="J14" s="24">
        <f t="shared" si="2"/>
        <v>0</v>
      </c>
      <c r="K14" s="24">
        <f t="shared" si="3"/>
        <v>0</v>
      </c>
      <c r="L14" s="24">
        <f t="shared" si="4"/>
        <v>0</v>
      </c>
    </row>
    <row r="15" spans="1:12" ht="24">
      <c r="A15" s="102" t="s">
        <v>327</v>
      </c>
      <c r="B15" s="32" t="s">
        <v>328</v>
      </c>
      <c r="C15" s="18"/>
      <c r="D15" s="18" t="s">
        <v>166</v>
      </c>
      <c r="E15" s="20">
        <v>40</v>
      </c>
      <c r="F15" s="24"/>
      <c r="G15" s="25">
        <v>0.08</v>
      </c>
      <c r="H15" s="24">
        <f t="shared" si="0"/>
        <v>0</v>
      </c>
      <c r="I15" s="24">
        <f t="shared" si="1"/>
        <v>0</v>
      </c>
      <c r="J15" s="24">
        <f t="shared" si="2"/>
        <v>0</v>
      </c>
      <c r="K15" s="24">
        <f t="shared" si="3"/>
        <v>0</v>
      </c>
      <c r="L15" s="24">
        <f t="shared" si="4"/>
        <v>0</v>
      </c>
    </row>
    <row r="16" spans="1:12" ht="24">
      <c r="A16" s="103">
        <v>10</v>
      </c>
      <c r="B16" s="32" t="s">
        <v>329</v>
      </c>
      <c r="C16" s="18"/>
      <c r="D16" s="18" t="s">
        <v>166</v>
      </c>
      <c r="E16" s="20">
        <v>650</v>
      </c>
      <c r="F16" s="24"/>
      <c r="G16" s="25">
        <v>0.08</v>
      </c>
      <c r="H16" s="24">
        <f t="shared" si="0"/>
        <v>0</v>
      </c>
      <c r="I16" s="24">
        <f t="shared" si="1"/>
        <v>0</v>
      </c>
      <c r="J16" s="24">
        <f t="shared" si="2"/>
        <v>0</v>
      </c>
      <c r="K16" s="24">
        <f t="shared" si="3"/>
        <v>0</v>
      </c>
      <c r="L16" s="24">
        <f t="shared" si="4"/>
        <v>0</v>
      </c>
    </row>
    <row r="17" spans="1:12" ht="24">
      <c r="A17" s="103">
        <v>11</v>
      </c>
      <c r="B17" s="32" t="s">
        <v>330</v>
      </c>
      <c r="C17" s="18"/>
      <c r="D17" s="18" t="s">
        <v>166</v>
      </c>
      <c r="E17" s="20">
        <v>100</v>
      </c>
      <c r="F17" s="24"/>
      <c r="G17" s="25">
        <v>0.08</v>
      </c>
      <c r="H17" s="24">
        <f t="shared" si="0"/>
        <v>0</v>
      </c>
      <c r="I17" s="24">
        <f t="shared" si="1"/>
        <v>0</v>
      </c>
      <c r="J17" s="24">
        <f t="shared" si="2"/>
        <v>0</v>
      </c>
      <c r="K17" s="24">
        <f t="shared" si="3"/>
        <v>0</v>
      </c>
      <c r="L17" s="24">
        <f t="shared" si="4"/>
        <v>0</v>
      </c>
    </row>
    <row r="18" spans="1:12" ht="36">
      <c r="A18" s="103">
        <v>12</v>
      </c>
      <c r="B18" s="32" t="s">
        <v>331</v>
      </c>
      <c r="C18" s="18"/>
      <c r="D18" s="18" t="s">
        <v>166</v>
      </c>
      <c r="E18" s="20">
        <v>20</v>
      </c>
      <c r="F18" s="24"/>
      <c r="G18" s="25">
        <v>0.08</v>
      </c>
      <c r="H18" s="24">
        <f t="shared" si="0"/>
        <v>0</v>
      </c>
      <c r="I18" s="24">
        <f t="shared" si="1"/>
        <v>0</v>
      </c>
      <c r="J18" s="24">
        <f t="shared" si="2"/>
        <v>0</v>
      </c>
      <c r="K18" s="24">
        <f t="shared" si="3"/>
        <v>0</v>
      </c>
      <c r="L18" s="24">
        <f t="shared" si="4"/>
        <v>0</v>
      </c>
    </row>
    <row r="19" spans="1:12" ht="36">
      <c r="A19" s="103">
        <v>13</v>
      </c>
      <c r="B19" s="32" t="s">
        <v>332</v>
      </c>
      <c r="C19" s="18"/>
      <c r="D19" s="18" t="s">
        <v>166</v>
      </c>
      <c r="E19" s="20">
        <v>20</v>
      </c>
      <c r="F19" s="24"/>
      <c r="G19" s="25">
        <v>0.08</v>
      </c>
      <c r="H19" s="24">
        <f t="shared" si="0"/>
        <v>0</v>
      </c>
      <c r="I19" s="24">
        <f t="shared" si="1"/>
        <v>0</v>
      </c>
      <c r="J19" s="24">
        <f t="shared" si="2"/>
        <v>0</v>
      </c>
      <c r="K19" s="24">
        <f t="shared" si="3"/>
        <v>0</v>
      </c>
      <c r="L19" s="24">
        <f t="shared" si="4"/>
        <v>0</v>
      </c>
    </row>
    <row r="20" spans="1:12" ht="48">
      <c r="A20" s="102" t="s">
        <v>333</v>
      </c>
      <c r="B20" s="32" t="s">
        <v>334</v>
      </c>
      <c r="C20" s="18"/>
      <c r="D20" s="18" t="s">
        <v>166</v>
      </c>
      <c r="E20" s="20">
        <v>280</v>
      </c>
      <c r="F20" s="24"/>
      <c r="G20" s="25">
        <v>0.08</v>
      </c>
      <c r="H20" s="24">
        <f t="shared" si="0"/>
        <v>0</v>
      </c>
      <c r="I20" s="24">
        <f t="shared" si="1"/>
        <v>0</v>
      </c>
      <c r="J20" s="24">
        <f t="shared" si="2"/>
        <v>0</v>
      </c>
      <c r="K20" s="24">
        <f t="shared" si="3"/>
        <v>0</v>
      </c>
      <c r="L20" s="24">
        <f t="shared" si="4"/>
        <v>0</v>
      </c>
    </row>
    <row r="21" spans="1:12" ht="36">
      <c r="A21" s="103">
        <v>14</v>
      </c>
      <c r="B21" s="32" t="s">
        <v>335</v>
      </c>
      <c r="C21" s="18"/>
      <c r="D21" s="18" t="s">
        <v>166</v>
      </c>
      <c r="E21" s="20">
        <v>15</v>
      </c>
      <c r="F21" s="24"/>
      <c r="G21" s="25">
        <v>0.08</v>
      </c>
      <c r="H21" s="24">
        <f t="shared" si="0"/>
        <v>0</v>
      </c>
      <c r="I21" s="24">
        <f t="shared" si="1"/>
        <v>0</v>
      </c>
      <c r="J21" s="24">
        <f t="shared" si="2"/>
        <v>0</v>
      </c>
      <c r="K21" s="24">
        <f t="shared" si="3"/>
        <v>0</v>
      </c>
      <c r="L21" s="24">
        <f t="shared" si="4"/>
        <v>0</v>
      </c>
    </row>
    <row r="22" spans="1:12" ht="36">
      <c r="A22" s="103">
        <v>15</v>
      </c>
      <c r="B22" s="32" t="s">
        <v>336</v>
      </c>
      <c r="C22" s="18"/>
      <c r="D22" s="18" t="s">
        <v>166</v>
      </c>
      <c r="E22" s="20">
        <v>15</v>
      </c>
      <c r="F22" s="24"/>
      <c r="G22" s="25">
        <v>0.08</v>
      </c>
      <c r="H22" s="24">
        <f t="shared" si="0"/>
        <v>0</v>
      </c>
      <c r="I22" s="24">
        <f t="shared" si="1"/>
        <v>0</v>
      </c>
      <c r="J22" s="24">
        <f t="shared" si="2"/>
        <v>0</v>
      </c>
      <c r="K22" s="24">
        <f t="shared" si="3"/>
        <v>0</v>
      </c>
      <c r="L22" s="24">
        <f t="shared" si="4"/>
        <v>0</v>
      </c>
    </row>
    <row r="23" spans="1:12" ht="36">
      <c r="A23" s="103">
        <v>16</v>
      </c>
      <c r="B23" s="32" t="s">
        <v>337</v>
      </c>
      <c r="C23" s="18"/>
      <c r="D23" s="18" t="s">
        <v>166</v>
      </c>
      <c r="E23" s="20">
        <v>15</v>
      </c>
      <c r="F23" s="24"/>
      <c r="G23" s="25">
        <v>0.08</v>
      </c>
      <c r="H23" s="24">
        <f t="shared" si="0"/>
        <v>0</v>
      </c>
      <c r="I23" s="24">
        <f t="shared" si="1"/>
        <v>0</v>
      </c>
      <c r="J23" s="24">
        <f t="shared" si="2"/>
        <v>0</v>
      </c>
      <c r="K23" s="24">
        <f t="shared" si="3"/>
        <v>0</v>
      </c>
      <c r="L23" s="24">
        <f t="shared" si="4"/>
        <v>0</v>
      </c>
    </row>
    <row r="24" spans="1:12" ht="36">
      <c r="A24" s="103">
        <v>17</v>
      </c>
      <c r="B24" s="32" t="s">
        <v>338</v>
      </c>
      <c r="C24" s="18"/>
      <c r="D24" s="18" t="s">
        <v>166</v>
      </c>
      <c r="E24" s="20">
        <v>50</v>
      </c>
      <c r="F24" s="24"/>
      <c r="G24" s="25">
        <v>0.08</v>
      </c>
      <c r="H24" s="24">
        <f t="shared" si="0"/>
        <v>0</v>
      </c>
      <c r="I24" s="24">
        <f t="shared" si="1"/>
        <v>0</v>
      </c>
      <c r="J24" s="24">
        <f t="shared" si="2"/>
        <v>0</v>
      </c>
      <c r="K24" s="24">
        <f t="shared" si="3"/>
        <v>0</v>
      </c>
      <c r="L24" s="24">
        <f t="shared" si="4"/>
        <v>0</v>
      </c>
    </row>
    <row r="25" spans="1:12" ht="36">
      <c r="A25" s="102" t="s">
        <v>339</v>
      </c>
      <c r="B25" s="32" t="s">
        <v>340</v>
      </c>
      <c r="C25" s="18"/>
      <c r="D25" s="18" t="s">
        <v>166</v>
      </c>
      <c r="E25" s="20">
        <v>70</v>
      </c>
      <c r="F25" s="24"/>
      <c r="G25" s="25">
        <v>0.08</v>
      </c>
      <c r="H25" s="24">
        <f t="shared" si="0"/>
        <v>0</v>
      </c>
      <c r="I25" s="24">
        <f t="shared" si="1"/>
        <v>0</v>
      </c>
      <c r="J25" s="24">
        <f t="shared" si="2"/>
        <v>0</v>
      </c>
      <c r="K25" s="24">
        <f t="shared" si="3"/>
        <v>0</v>
      </c>
      <c r="L25" s="24">
        <f t="shared" si="4"/>
        <v>0</v>
      </c>
    </row>
    <row r="26" spans="1:12" ht="24">
      <c r="A26" s="103">
        <v>18</v>
      </c>
      <c r="B26" s="32" t="s">
        <v>341</v>
      </c>
      <c r="C26" s="18"/>
      <c r="D26" s="18" t="s">
        <v>166</v>
      </c>
      <c r="E26" s="20">
        <v>40</v>
      </c>
      <c r="F26" s="24"/>
      <c r="G26" s="25">
        <v>0.08</v>
      </c>
      <c r="H26" s="24">
        <f t="shared" si="0"/>
        <v>0</v>
      </c>
      <c r="I26" s="24">
        <f t="shared" si="1"/>
        <v>0</v>
      </c>
      <c r="J26" s="24">
        <f t="shared" si="2"/>
        <v>0</v>
      </c>
      <c r="K26" s="24">
        <f t="shared" si="3"/>
        <v>0</v>
      </c>
      <c r="L26" s="24">
        <f t="shared" si="4"/>
        <v>0</v>
      </c>
    </row>
    <row r="27" spans="1:12" ht="24">
      <c r="A27" s="103">
        <v>19</v>
      </c>
      <c r="B27" s="32" t="s">
        <v>342</v>
      </c>
      <c r="C27" s="18"/>
      <c r="D27" s="18" t="s">
        <v>166</v>
      </c>
      <c r="E27" s="20">
        <v>40</v>
      </c>
      <c r="F27" s="24"/>
      <c r="G27" s="25">
        <v>0.08</v>
      </c>
      <c r="H27" s="24">
        <f t="shared" si="0"/>
        <v>0</v>
      </c>
      <c r="I27" s="24">
        <f t="shared" si="1"/>
        <v>0</v>
      </c>
      <c r="J27" s="24">
        <f t="shared" si="2"/>
        <v>0</v>
      </c>
      <c r="K27" s="24">
        <f t="shared" si="3"/>
        <v>0</v>
      </c>
      <c r="L27" s="24">
        <f t="shared" si="4"/>
        <v>0</v>
      </c>
    </row>
    <row r="28" spans="1:12" ht="24">
      <c r="A28" s="103">
        <v>20</v>
      </c>
      <c r="B28" s="32" t="s">
        <v>343</v>
      </c>
      <c r="C28" s="18"/>
      <c r="D28" s="18" t="s">
        <v>166</v>
      </c>
      <c r="E28" s="20">
        <v>20</v>
      </c>
      <c r="F28" s="24"/>
      <c r="G28" s="25">
        <v>0.08</v>
      </c>
      <c r="H28" s="24">
        <f t="shared" si="0"/>
        <v>0</v>
      </c>
      <c r="I28" s="24">
        <f t="shared" si="1"/>
        <v>0</v>
      </c>
      <c r="J28" s="24">
        <f t="shared" si="2"/>
        <v>0</v>
      </c>
      <c r="K28" s="24">
        <f t="shared" si="3"/>
        <v>0</v>
      </c>
      <c r="L28" s="24">
        <f t="shared" si="4"/>
        <v>0</v>
      </c>
    </row>
    <row r="29" spans="1:12" ht="36">
      <c r="A29" s="103">
        <v>21</v>
      </c>
      <c r="B29" s="32" t="s">
        <v>344</v>
      </c>
      <c r="C29" s="18"/>
      <c r="D29" s="91" t="s">
        <v>294</v>
      </c>
      <c r="E29" s="20">
        <v>350</v>
      </c>
      <c r="F29" s="24"/>
      <c r="G29" s="25">
        <v>0.08</v>
      </c>
      <c r="H29" s="24">
        <f t="shared" si="0"/>
        <v>0</v>
      </c>
      <c r="I29" s="24">
        <f t="shared" si="1"/>
        <v>0</v>
      </c>
      <c r="J29" s="24">
        <f t="shared" si="2"/>
        <v>0</v>
      </c>
      <c r="K29" s="24">
        <f t="shared" si="3"/>
        <v>0</v>
      </c>
      <c r="L29" s="24">
        <f t="shared" si="4"/>
        <v>0</v>
      </c>
    </row>
    <row r="30" spans="1:12" ht="36">
      <c r="A30" s="102" t="s">
        <v>345</v>
      </c>
      <c r="B30" s="32" t="s">
        <v>346</v>
      </c>
      <c r="C30" s="18"/>
      <c r="D30" s="18" t="s">
        <v>166</v>
      </c>
      <c r="E30" s="20">
        <v>70</v>
      </c>
      <c r="F30" s="24"/>
      <c r="G30" s="25">
        <v>0.08</v>
      </c>
      <c r="H30" s="24">
        <f t="shared" si="0"/>
        <v>0</v>
      </c>
      <c r="I30" s="24">
        <f t="shared" si="1"/>
        <v>0</v>
      </c>
      <c r="J30" s="24">
        <f t="shared" si="2"/>
        <v>0</v>
      </c>
      <c r="K30" s="24">
        <f t="shared" si="3"/>
        <v>0</v>
      </c>
      <c r="L30" s="24">
        <f t="shared" si="4"/>
        <v>0</v>
      </c>
    </row>
    <row r="31" spans="1:12" ht="24">
      <c r="A31" s="103">
        <v>22</v>
      </c>
      <c r="B31" s="32" t="s">
        <v>347</v>
      </c>
      <c r="C31" s="18"/>
      <c r="D31" s="18" t="s">
        <v>166</v>
      </c>
      <c r="E31" s="20">
        <v>100</v>
      </c>
      <c r="F31" s="24"/>
      <c r="G31" s="25">
        <v>0.08</v>
      </c>
      <c r="H31" s="24">
        <f t="shared" si="0"/>
        <v>0</v>
      </c>
      <c r="I31" s="24">
        <f t="shared" si="1"/>
        <v>0</v>
      </c>
      <c r="J31" s="24">
        <f t="shared" si="2"/>
        <v>0</v>
      </c>
      <c r="K31" s="24">
        <f t="shared" si="3"/>
        <v>0</v>
      </c>
      <c r="L31" s="24">
        <f t="shared" si="4"/>
        <v>0</v>
      </c>
    </row>
    <row r="32" spans="1:12" ht="36">
      <c r="A32" s="103">
        <v>23</v>
      </c>
      <c r="B32" s="32" t="s">
        <v>348</v>
      </c>
      <c r="C32" s="18"/>
      <c r="D32" s="18" t="s">
        <v>166</v>
      </c>
      <c r="E32" s="20">
        <v>20</v>
      </c>
      <c r="F32" s="24"/>
      <c r="G32" s="25">
        <v>0.08</v>
      </c>
      <c r="H32" s="24">
        <f t="shared" si="0"/>
        <v>0</v>
      </c>
      <c r="I32" s="24">
        <f t="shared" si="1"/>
        <v>0</v>
      </c>
      <c r="J32" s="24">
        <f t="shared" si="2"/>
        <v>0</v>
      </c>
      <c r="K32" s="24">
        <f t="shared" si="3"/>
        <v>0</v>
      </c>
      <c r="L32" s="24">
        <f t="shared" si="4"/>
        <v>0</v>
      </c>
    </row>
    <row r="33" spans="1:12" ht="36">
      <c r="A33" s="103">
        <v>24</v>
      </c>
      <c r="B33" s="32" t="s">
        <v>349</v>
      </c>
      <c r="C33" s="18"/>
      <c r="D33" s="18" t="s">
        <v>166</v>
      </c>
      <c r="E33" s="20">
        <v>20</v>
      </c>
      <c r="F33" s="24"/>
      <c r="G33" s="25">
        <v>0.08</v>
      </c>
      <c r="H33" s="24">
        <f t="shared" si="0"/>
        <v>0</v>
      </c>
      <c r="I33" s="24">
        <f t="shared" si="1"/>
        <v>0</v>
      </c>
      <c r="J33" s="24">
        <f t="shared" si="2"/>
        <v>0</v>
      </c>
      <c r="K33" s="24">
        <f t="shared" si="3"/>
        <v>0</v>
      </c>
      <c r="L33" s="24">
        <f t="shared" si="4"/>
        <v>0</v>
      </c>
    </row>
    <row r="34" spans="1:12" ht="24">
      <c r="A34" s="103">
        <v>25</v>
      </c>
      <c r="B34" s="32" t="s">
        <v>350</v>
      </c>
      <c r="C34" s="18"/>
      <c r="D34" s="18" t="s">
        <v>166</v>
      </c>
      <c r="E34" s="20">
        <v>10</v>
      </c>
      <c r="F34" s="24"/>
      <c r="G34" s="25">
        <v>0.08</v>
      </c>
      <c r="H34" s="24">
        <f t="shared" si="0"/>
        <v>0</v>
      </c>
      <c r="I34" s="24">
        <f t="shared" si="1"/>
        <v>0</v>
      </c>
      <c r="J34" s="24">
        <f t="shared" si="2"/>
        <v>0</v>
      </c>
      <c r="K34" s="24">
        <f t="shared" si="3"/>
        <v>0</v>
      </c>
      <c r="L34" s="24">
        <f t="shared" si="4"/>
        <v>0</v>
      </c>
    </row>
    <row r="35" spans="1:12" ht="15">
      <c r="A35" s="102" t="s">
        <v>351</v>
      </c>
      <c r="B35" s="32" t="s">
        <v>352</v>
      </c>
      <c r="C35" s="18"/>
      <c r="D35" s="18" t="s">
        <v>166</v>
      </c>
      <c r="E35" s="20">
        <v>120</v>
      </c>
      <c r="F35" s="24"/>
      <c r="G35" s="25">
        <v>0.08</v>
      </c>
      <c r="H35" s="24">
        <f t="shared" si="0"/>
        <v>0</v>
      </c>
      <c r="I35" s="24">
        <f t="shared" si="1"/>
        <v>0</v>
      </c>
      <c r="J35" s="24">
        <f t="shared" si="2"/>
        <v>0</v>
      </c>
      <c r="K35" s="24">
        <f t="shared" si="3"/>
        <v>0</v>
      </c>
      <c r="L35" s="24">
        <f t="shared" si="4"/>
        <v>0</v>
      </c>
    </row>
    <row r="36" spans="1:12" ht="24">
      <c r="A36" s="103">
        <v>26</v>
      </c>
      <c r="B36" s="32" t="s">
        <v>353</v>
      </c>
      <c r="C36" s="18"/>
      <c r="D36" s="18" t="s">
        <v>166</v>
      </c>
      <c r="E36" s="20">
        <v>100</v>
      </c>
      <c r="F36" s="24"/>
      <c r="G36" s="25">
        <v>0.08</v>
      </c>
      <c r="H36" s="24">
        <f t="shared" si="0"/>
        <v>0</v>
      </c>
      <c r="I36" s="24">
        <f t="shared" si="1"/>
        <v>0</v>
      </c>
      <c r="J36" s="24">
        <f t="shared" si="2"/>
        <v>0</v>
      </c>
      <c r="K36" s="24">
        <f t="shared" si="3"/>
        <v>0</v>
      </c>
      <c r="L36" s="24">
        <f t="shared" si="4"/>
        <v>0</v>
      </c>
    </row>
    <row r="37" spans="1:12" ht="24">
      <c r="A37" s="103">
        <v>27</v>
      </c>
      <c r="B37" s="32" t="s">
        <v>354</v>
      </c>
      <c r="C37" s="18"/>
      <c r="D37" s="18" t="s">
        <v>166</v>
      </c>
      <c r="E37" s="20">
        <v>100</v>
      </c>
      <c r="F37" s="24"/>
      <c r="G37" s="25">
        <v>0.08</v>
      </c>
      <c r="H37" s="24">
        <f t="shared" si="0"/>
        <v>0</v>
      </c>
      <c r="I37" s="24">
        <f t="shared" si="1"/>
        <v>0</v>
      </c>
      <c r="J37" s="24">
        <f t="shared" si="2"/>
        <v>0</v>
      </c>
      <c r="K37" s="24">
        <f t="shared" si="3"/>
        <v>0</v>
      </c>
      <c r="L37" s="24">
        <f t="shared" si="4"/>
        <v>0</v>
      </c>
    </row>
    <row r="38" spans="1:12" ht="15">
      <c r="A38" s="103">
        <v>28</v>
      </c>
      <c r="B38" s="32" t="s">
        <v>355</v>
      </c>
      <c r="C38" s="18"/>
      <c r="D38" s="18" t="s">
        <v>166</v>
      </c>
      <c r="E38" s="20">
        <v>1</v>
      </c>
      <c r="F38" s="24"/>
      <c r="G38" s="25">
        <v>0.08</v>
      </c>
      <c r="H38" s="24">
        <f t="shared" si="0"/>
        <v>0</v>
      </c>
      <c r="I38" s="24">
        <f t="shared" si="1"/>
        <v>0</v>
      </c>
      <c r="J38" s="24">
        <f t="shared" si="2"/>
        <v>0</v>
      </c>
      <c r="K38" s="24">
        <f t="shared" si="3"/>
        <v>0</v>
      </c>
      <c r="L38" s="24">
        <f t="shared" si="4"/>
        <v>0</v>
      </c>
    </row>
    <row r="39" spans="1:12" ht="24">
      <c r="A39" s="103">
        <v>29</v>
      </c>
      <c r="B39" s="32" t="s">
        <v>356</v>
      </c>
      <c r="C39" s="18"/>
      <c r="D39" s="18" t="s">
        <v>166</v>
      </c>
      <c r="E39" s="20">
        <v>100</v>
      </c>
      <c r="F39" s="24"/>
      <c r="G39" s="25">
        <v>0.08</v>
      </c>
      <c r="H39" s="24">
        <f t="shared" si="0"/>
        <v>0</v>
      </c>
      <c r="I39" s="24">
        <f t="shared" si="1"/>
        <v>0</v>
      </c>
      <c r="J39" s="24">
        <f t="shared" si="2"/>
        <v>0</v>
      </c>
      <c r="K39" s="24">
        <f t="shared" si="3"/>
        <v>0</v>
      </c>
      <c r="L39" s="24">
        <f t="shared" si="4"/>
        <v>0</v>
      </c>
    </row>
    <row r="40" spans="1:12" ht="15">
      <c r="A40" s="102" t="s">
        <v>357</v>
      </c>
      <c r="B40" s="32" t="s">
        <v>358</v>
      </c>
      <c r="C40" s="18"/>
      <c r="D40" s="18" t="s">
        <v>166</v>
      </c>
      <c r="E40" s="20">
        <v>40</v>
      </c>
      <c r="F40" s="24"/>
      <c r="G40" s="25">
        <v>0.08</v>
      </c>
      <c r="H40" s="24">
        <f t="shared" si="0"/>
        <v>0</v>
      </c>
      <c r="I40" s="24">
        <f t="shared" si="1"/>
        <v>0</v>
      </c>
      <c r="J40" s="24">
        <f t="shared" si="2"/>
        <v>0</v>
      </c>
      <c r="K40" s="24">
        <f t="shared" si="3"/>
        <v>0</v>
      </c>
      <c r="L40" s="24">
        <f t="shared" si="4"/>
        <v>0</v>
      </c>
    </row>
    <row r="41" spans="1:12" ht="24">
      <c r="A41" s="103">
        <v>30</v>
      </c>
      <c r="B41" s="32" t="s">
        <v>359</v>
      </c>
      <c r="C41" s="18"/>
      <c r="D41" s="18" t="s">
        <v>166</v>
      </c>
      <c r="E41" s="20">
        <v>120</v>
      </c>
      <c r="F41" s="24"/>
      <c r="G41" s="25">
        <v>0.08</v>
      </c>
      <c r="H41" s="24">
        <f t="shared" si="0"/>
        <v>0</v>
      </c>
      <c r="I41" s="24">
        <f t="shared" si="1"/>
        <v>0</v>
      </c>
      <c r="J41" s="24">
        <f t="shared" si="2"/>
        <v>0</v>
      </c>
      <c r="K41" s="24">
        <f t="shared" si="3"/>
        <v>0</v>
      </c>
      <c r="L41" s="24">
        <f t="shared" si="4"/>
        <v>0</v>
      </c>
    </row>
    <row r="42" spans="1:12" ht="36">
      <c r="A42" s="103">
        <v>31</v>
      </c>
      <c r="B42" s="32" t="s">
        <v>360</v>
      </c>
      <c r="C42" s="18"/>
      <c r="D42" s="18" t="s">
        <v>166</v>
      </c>
      <c r="E42" s="20">
        <v>80</v>
      </c>
      <c r="F42" s="24"/>
      <c r="G42" s="25">
        <v>0.08</v>
      </c>
      <c r="H42" s="24">
        <f t="shared" si="0"/>
        <v>0</v>
      </c>
      <c r="I42" s="24">
        <f t="shared" si="1"/>
        <v>0</v>
      </c>
      <c r="J42" s="24">
        <f t="shared" si="2"/>
        <v>0</v>
      </c>
      <c r="K42" s="24">
        <f t="shared" si="3"/>
        <v>0</v>
      </c>
      <c r="L42" s="24">
        <f t="shared" si="4"/>
        <v>0</v>
      </c>
    </row>
    <row r="43" spans="1:12" ht="24">
      <c r="A43" s="103">
        <v>32</v>
      </c>
      <c r="B43" s="32" t="s">
        <v>361</v>
      </c>
      <c r="C43" s="18"/>
      <c r="D43" s="18" t="s">
        <v>166</v>
      </c>
      <c r="E43" s="20">
        <v>110</v>
      </c>
      <c r="F43" s="24"/>
      <c r="G43" s="25">
        <v>0.08</v>
      </c>
      <c r="H43" s="24">
        <f t="shared" si="0"/>
        <v>0</v>
      </c>
      <c r="I43" s="24">
        <f t="shared" si="1"/>
        <v>0</v>
      </c>
      <c r="J43" s="24">
        <f t="shared" si="2"/>
        <v>0</v>
      </c>
      <c r="K43" s="24">
        <f t="shared" si="3"/>
        <v>0</v>
      </c>
      <c r="L43" s="24">
        <f t="shared" si="4"/>
        <v>0</v>
      </c>
    </row>
    <row r="44" spans="1:12" ht="24">
      <c r="A44" s="103">
        <v>33</v>
      </c>
      <c r="B44" s="32" t="s">
        <v>362</v>
      </c>
      <c r="C44" s="18"/>
      <c r="D44" s="18" t="s">
        <v>166</v>
      </c>
      <c r="E44" s="20">
        <v>40</v>
      </c>
      <c r="F44" s="24"/>
      <c r="G44" s="25">
        <v>0.08</v>
      </c>
      <c r="H44" s="24">
        <f t="shared" si="0"/>
        <v>0</v>
      </c>
      <c r="I44" s="24">
        <f t="shared" si="1"/>
        <v>0</v>
      </c>
      <c r="J44" s="24">
        <f t="shared" si="2"/>
        <v>0</v>
      </c>
      <c r="K44" s="24">
        <f t="shared" si="3"/>
        <v>0</v>
      </c>
      <c r="L44" s="24">
        <f t="shared" si="4"/>
        <v>0</v>
      </c>
    </row>
    <row r="45" spans="1:12" ht="24">
      <c r="A45" s="102" t="s">
        <v>363</v>
      </c>
      <c r="B45" s="32" t="s">
        <v>364</v>
      </c>
      <c r="C45" s="18"/>
      <c r="D45" s="18" t="s">
        <v>365</v>
      </c>
      <c r="E45" s="20">
        <v>50</v>
      </c>
      <c r="F45" s="24"/>
      <c r="G45" s="25">
        <v>0.08</v>
      </c>
      <c r="H45" s="24">
        <f t="shared" si="0"/>
        <v>0</v>
      </c>
      <c r="I45" s="24">
        <f t="shared" si="1"/>
        <v>0</v>
      </c>
      <c r="J45" s="24">
        <f t="shared" si="2"/>
        <v>0</v>
      </c>
      <c r="K45" s="24">
        <f t="shared" si="3"/>
        <v>0</v>
      </c>
      <c r="L45" s="24">
        <f t="shared" si="4"/>
        <v>0</v>
      </c>
    </row>
    <row r="46" spans="1:12" ht="24">
      <c r="A46" s="103">
        <v>34</v>
      </c>
      <c r="B46" s="32" t="s">
        <v>366</v>
      </c>
      <c r="C46" s="18"/>
      <c r="D46" s="18" t="s">
        <v>367</v>
      </c>
      <c r="E46" s="20">
        <v>500</v>
      </c>
      <c r="F46" s="24"/>
      <c r="G46" s="25">
        <v>0.08</v>
      </c>
      <c r="H46" s="24">
        <f t="shared" si="0"/>
        <v>0</v>
      </c>
      <c r="I46" s="24">
        <f t="shared" si="1"/>
        <v>0</v>
      </c>
      <c r="J46" s="24">
        <f t="shared" si="2"/>
        <v>0</v>
      </c>
      <c r="K46" s="24">
        <f t="shared" si="3"/>
        <v>0</v>
      </c>
      <c r="L46" s="24">
        <f t="shared" si="4"/>
        <v>0</v>
      </c>
    </row>
    <row r="47" spans="1:12" ht="36">
      <c r="A47" s="103">
        <v>35</v>
      </c>
      <c r="B47" s="32" t="s">
        <v>368</v>
      </c>
      <c r="C47" s="18"/>
      <c r="D47" s="18" t="s">
        <v>166</v>
      </c>
      <c r="E47" s="20">
        <v>40</v>
      </c>
      <c r="F47" s="24"/>
      <c r="G47" s="25">
        <v>0.08</v>
      </c>
      <c r="H47" s="24">
        <f t="shared" si="0"/>
        <v>0</v>
      </c>
      <c r="I47" s="24">
        <f t="shared" si="1"/>
        <v>0</v>
      </c>
      <c r="J47" s="24">
        <f t="shared" si="2"/>
        <v>0</v>
      </c>
      <c r="K47" s="24">
        <f t="shared" si="3"/>
        <v>0</v>
      </c>
      <c r="L47" s="24">
        <f t="shared" si="4"/>
        <v>0</v>
      </c>
    </row>
    <row r="48" spans="1:12" ht="24">
      <c r="A48" s="103">
        <v>36</v>
      </c>
      <c r="B48" s="32" t="s">
        <v>369</v>
      </c>
      <c r="C48" s="18"/>
      <c r="D48" s="18" t="s">
        <v>166</v>
      </c>
      <c r="E48" s="20">
        <v>25</v>
      </c>
      <c r="F48" s="24"/>
      <c r="G48" s="25">
        <v>0.08</v>
      </c>
      <c r="H48" s="24">
        <f t="shared" si="0"/>
        <v>0</v>
      </c>
      <c r="I48" s="24">
        <f t="shared" si="1"/>
        <v>0</v>
      </c>
      <c r="J48" s="24">
        <f t="shared" si="2"/>
        <v>0</v>
      </c>
      <c r="K48" s="24">
        <f t="shared" si="3"/>
        <v>0</v>
      </c>
      <c r="L48" s="24">
        <f t="shared" si="4"/>
        <v>0</v>
      </c>
    </row>
    <row r="49" spans="1:12" ht="24">
      <c r="A49" s="103">
        <v>37</v>
      </c>
      <c r="B49" s="32" t="s">
        <v>370</v>
      </c>
      <c r="C49" s="18"/>
      <c r="D49" s="18" t="s">
        <v>166</v>
      </c>
      <c r="E49" s="20">
        <v>25</v>
      </c>
      <c r="F49" s="24"/>
      <c r="G49" s="25">
        <v>0.08</v>
      </c>
      <c r="H49" s="24">
        <f t="shared" si="0"/>
        <v>0</v>
      </c>
      <c r="I49" s="24">
        <f t="shared" si="1"/>
        <v>0</v>
      </c>
      <c r="J49" s="24">
        <f t="shared" si="2"/>
        <v>0</v>
      </c>
      <c r="K49" s="24">
        <f t="shared" si="3"/>
        <v>0</v>
      </c>
      <c r="L49" s="24">
        <f t="shared" si="4"/>
        <v>0</v>
      </c>
    </row>
    <row r="50" spans="1:12" ht="36">
      <c r="A50" s="102" t="s">
        <v>371</v>
      </c>
      <c r="B50" s="32" t="s">
        <v>372</v>
      </c>
      <c r="C50" s="18"/>
      <c r="D50" s="18" t="s">
        <v>166</v>
      </c>
      <c r="E50" s="20">
        <v>20</v>
      </c>
      <c r="F50" s="24"/>
      <c r="G50" s="25">
        <v>0.08</v>
      </c>
      <c r="H50" s="24">
        <f t="shared" si="0"/>
        <v>0</v>
      </c>
      <c r="I50" s="24">
        <f t="shared" si="1"/>
        <v>0</v>
      </c>
      <c r="J50" s="24">
        <f t="shared" si="2"/>
        <v>0</v>
      </c>
      <c r="K50" s="24">
        <f t="shared" si="3"/>
        <v>0</v>
      </c>
      <c r="L50" s="24">
        <f t="shared" si="4"/>
        <v>0</v>
      </c>
    </row>
    <row r="51" spans="1:12" ht="24">
      <c r="A51" s="103">
        <v>38</v>
      </c>
      <c r="B51" s="32" t="s">
        <v>373</v>
      </c>
      <c r="C51" s="18"/>
      <c r="D51" s="18" t="s">
        <v>166</v>
      </c>
      <c r="E51" s="20">
        <v>25</v>
      </c>
      <c r="F51" s="24"/>
      <c r="G51" s="25">
        <v>0.08</v>
      </c>
      <c r="H51" s="24">
        <f t="shared" si="0"/>
        <v>0</v>
      </c>
      <c r="I51" s="24">
        <f t="shared" si="1"/>
        <v>0</v>
      </c>
      <c r="J51" s="24">
        <f t="shared" si="2"/>
        <v>0</v>
      </c>
      <c r="K51" s="24">
        <f t="shared" si="3"/>
        <v>0</v>
      </c>
      <c r="L51" s="24">
        <f t="shared" si="4"/>
        <v>0</v>
      </c>
    </row>
    <row r="52" spans="1:12" ht="24">
      <c r="A52" s="103">
        <v>39</v>
      </c>
      <c r="B52" s="32" t="s">
        <v>374</v>
      </c>
      <c r="C52" s="18"/>
      <c r="D52" s="18" t="s">
        <v>166</v>
      </c>
      <c r="E52" s="20">
        <v>80</v>
      </c>
      <c r="F52" s="24"/>
      <c r="G52" s="25">
        <v>0.08</v>
      </c>
      <c r="H52" s="24">
        <f t="shared" si="0"/>
        <v>0</v>
      </c>
      <c r="I52" s="24">
        <f t="shared" si="1"/>
        <v>0</v>
      </c>
      <c r="J52" s="24">
        <f t="shared" si="2"/>
        <v>0</v>
      </c>
      <c r="K52" s="24">
        <f t="shared" si="3"/>
        <v>0</v>
      </c>
      <c r="L52" s="24">
        <f t="shared" si="4"/>
        <v>0</v>
      </c>
    </row>
    <row r="53" spans="1:12" ht="24">
      <c r="A53" s="103">
        <v>40</v>
      </c>
      <c r="B53" s="32" t="s">
        <v>375</v>
      </c>
      <c r="C53" s="18"/>
      <c r="D53" s="18" t="s">
        <v>166</v>
      </c>
      <c r="E53" s="20">
        <v>15</v>
      </c>
      <c r="F53" s="24"/>
      <c r="G53" s="25">
        <v>0.08</v>
      </c>
      <c r="H53" s="24">
        <f t="shared" si="0"/>
        <v>0</v>
      </c>
      <c r="I53" s="24">
        <f t="shared" si="1"/>
        <v>0</v>
      </c>
      <c r="J53" s="24">
        <f t="shared" si="2"/>
        <v>0</v>
      </c>
      <c r="K53" s="24">
        <f t="shared" si="3"/>
        <v>0</v>
      </c>
      <c r="L53" s="24">
        <f t="shared" si="4"/>
        <v>0</v>
      </c>
    </row>
    <row r="54" spans="1:12" ht="24">
      <c r="A54" s="103">
        <v>41</v>
      </c>
      <c r="B54" s="32" t="s">
        <v>376</v>
      </c>
      <c r="C54" s="18"/>
      <c r="D54" s="18" t="s">
        <v>166</v>
      </c>
      <c r="E54" s="20">
        <v>15</v>
      </c>
      <c r="F54" s="24"/>
      <c r="G54" s="25">
        <v>0.08</v>
      </c>
      <c r="H54" s="24">
        <f t="shared" si="0"/>
        <v>0</v>
      </c>
      <c r="I54" s="24">
        <f t="shared" si="1"/>
        <v>0</v>
      </c>
      <c r="J54" s="24">
        <f t="shared" si="2"/>
        <v>0</v>
      </c>
      <c r="K54" s="24">
        <f t="shared" si="3"/>
        <v>0</v>
      </c>
      <c r="L54" s="24">
        <f t="shared" si="4"/>
        <v>0</v>
      </c>
    </row>
    <row r="55" spans="1:12" ht="15">
      <c r="A55" s="102" t="s">
        <v>377</v>
      </c>
      <c r="B55" s="32" t="s">
        <v>378</v>
      </c>
      <c r="C55" s="18"/>
      <c r="D55" s="18" t="s">
        <v>166</v>
      </c>
      <c r="E55" s="20">
        <v>100</v>
      </c>
      <c r="F55" s="24"/>
      <c r="G55" s="25">
        <v>0.08</v>
      </c>
      <c r="H55" s="24">
        <f t="shared" si="0"/>
        <v>0</v>
      </c>
      <c r="I55" s="24">
        <f t="shared" si="1"/>
        <v>0</v>
      </c>
      <c r="J55" s="24">
        <f t="shared" si="2"/>
        <v>0</v>
      </c>
      <c r="K55" s="24">
        <f t="shared" si="3"/>
        <v>0</v>
      </c>
      <c r="L55" s="24">
        <f t="shared" si="4"/>
        <v>0</v>
      </c>
    </row>
    <row r="56" spans="1:12" ht="24">
      <c r="A56" s="103">
        <v>42</v>
      </c>
      <c r="B56" s="32" t="s">
        <v>379</v>
      </c>
      <c r="C56" s="18"/>
      <c r="D56" s="18" t="s">
        <v>166</v>
      </c>
      <c r="E56" s="20">
        <v>30</v>
      </c>
      <c r="F56" s="24"/>
      <c r="G56" s="25">
        <v>0.08</v>
      </c>
      <c r="H56" s="24">
        <f t="shared" si="0"/>
        <v>0</v>
      </c>
      <c r="I56" s="24">
        <f t="shared" si="1"/>
        <v>0</v>
      </c>
      <c r="J56" s="24">
        <f t="shared" si="2"/>
        <v>0</v>
      </c>
      <c r="K56" s="24">
        <f t="shared" si="3"/>
        <v>0</v>
      </c>
      <c r="L56" s="24">
        <f t="shared" si="4"/>
        <v>0</v>
      </c>
    </row>
    <row r="57" spans="1:12" ht="15">
      <c r="A57" s="103">
        <v>43</v>
      </c>
      <c r="B57" s="32" t="s">
        <v>380</v>
      </c>
      <c r="C57" s="18"/>
      <c r="D57" s="18" t="s">
        <v>242</v>
      </c>
      <c r="E57" s="20">
        <v>300</v>
      </c>
      <c r="F57" s="24"/>
      <c r="G57" s="25">
        <v>0.08</v>
      </c>
      <c r="H57" s="24">
        <f t="shared" si="0"/>
        <v>0</v>
      </c>
      <c r="I57" s="24">
        <f t="shared" si="1"/>
        <v>0</v>
      </c>
      <c r="J57" s="24">
        <f t="shared" si="2"/>
        <v>0</v>
      </c>
      <c r="K57" s="24">
        <f t="shared" si="3"/>
        <v>0</v>
      </c>
      <c r="L57" s="24">
        <f t="shared" si="4"/>
        <v>0</v>
      </c>
    </row>
    <row r="58" spans="1:12" ht="36">
      <c r="A58" s="103">
        <v>44</v>
      </c>
      <c r="B58" s="32" t="s">
        <v>381</v>
      </c>
      <c r="C58" s="18"/>
      <c r="D58" s="18" t="s">
        <v>166</v>
      </c>
      <c r="E58" s="20">
        <v>15</v>
      </c>
      <c r="F58" s="24"/>
      <c r="G58" s="25">
        <v>0.08</v>
      </c>
      <c r="H58" s="24">
        <f t="shared" si="0"/>
        <v>0</v>
      </c>
      <c r="I58" s="24">
        <f t="shared" si="1"/>
        <v>0</v>
      </c>
      <c r="J58" s="24">
        <f t="shared" si="2"/>
        <v>0</v>
      </c>
      <c r="K58" s="24">
        <f t="shared" si="3"/>
        <v>0</v>
      </c>
      <c r="L58" s="24">
        <f t="shared" si="4"/>
        <v>0</v>
      </c>
    </row>
    <row r="59" spans="1:12" ht="24">
      <c r="A59" s="103">
        <v>45</v>
      </c>
      <c r="B59" s="32" t="s">
        <v>382</v>
      </c>
      <c r="C59" s="18"/>
      <c r="D59" s="18" t="s">
        <v>166</v>
      </c>
      <c r="E59" s="20">
        <v>15</v>
      </c>
      <c r="F59" s="24"/>
      <c r="G59" s="25">
        <v>0.08</v>
      </c>
      <c r="H59" s="24">
        <f t="shared" si="0"/>
        <v>0</v>
      </c>
      <c r="I59" s="24">
        <f t="shared" si="1"/>
        <v>0</v>
      </c>
      <c r="J59" s="24">
        <f t="shared" si="2"/>
        <v>0</v>
      </c>
      <c r="K59" s="24">
        <f t="shared" si="3"/>
        <v>0</v>
      </c>
      <c r="L59" s="24">
        <f t="shared" si="4"/>
        <v>0</v>
      </c>
    </row>
    <row r="60" spans="1:12" ht="15">
      <c r="A60" s="102" t="s">
        <v>383</v>
      </c>
      <c r="B60" s="32" t="s">
        <v>384</v>
      </c>
      <c r="C60" s="18"/>
      <c r="D60" s="18" t="s">
        <v>166</v>
      </c>
      <c r="E60" s="20">
        <v>10</v>
      </c>
      <c r="F60" s="24"/>
      <c r="G60" s="25">
        <v>0.08</v>
      </c>
      <c r="H60" s="24">
        <f t="shared" si="0"/>
        <v>0</v>
      </c>
      <c r="I60" s="24">
        <f t="shared" si="1"/>
        <v>0</v>
      </c>
      <c r="J60" s="24">
        <f t="shared" si="2"/>
        <v>0</v>
      </c>
      <c r="K60" s="24">
        <f t="shared" si="3"/>
        <v>0</v>
      </c>
      <c r="L60" s="24">
        <f t="shared" si="4"/>
        <v>0</v>
      </c>
    </row>
    <row r="61" spans="1:12" ht="15">
      <c r="A61" s="103">
        <v>46</v>
      </c>
      <c r="B61" s="32" t="s">
        <v>385</v>
      </c>
      <c r="C61" s="18"/>
      <c r="D61" s="18" t="s">
        <v>166</v>
      </c>
      <c r="E61" s="20">
        <v>40</v>
      </c>
      <c r="F61" s="24"/>
      <c r="G61" s="25">
        <v>0.08</v>
      </c>
      <c r="H61" s="24">
        <f t="shared" si="0"/>
        <v>0</v>
      </c>
      <c r="I61" s="24">
        <f t="shared" si="1"/>
        <v>0</v>
      </c>
      <c r="J61" s="24">
        <f t="shared" si="2"/>
        <v>0</v>
      </c>
      <c r="K61" s="24">
        <f t="shared" si="3"/>
        <v>0</v>
      </c>
      <c r="L61" s="24">
        <f t="shared" si="4"/>
        <v>0</v>
      </c>
    </row>
    <row r="62" spans="1:12" ht="15">
      <c r="A62" s="103">
        <v>47</v>
      </c>
      <c r="B62" s="32" t="s">
        <v>386</v>
      </c>
      <c r="C62" s="18"/>
      <c r="D62" s="18" t="s">
        <v>166</v>
      </c>
      <c r="E62" s="20">
        <v>70</v>
      </c>
      <c r="F62" s="24"/>
      <c r="G62" s="25">
        <v>0.08</v>
      </c>
      <c r="H62" s="24">
        <f t="shared" si="0"/>
        <v>0</v>
      </c>
      <c r="I62" s="24">
        <f t="shared" si="1"/>
        <v>0</v>
      </c>
      <c r="J62" s="24">
        <f t="shared" si="2"/>
        <v>0</v>
      </c>
      <c r="K62" s="24">
        <f t="shared" si="3"/>
        <v>0</v>
      </c>
      <c r="L62" s="24">
        <f t="shared" si="4"/>
        <v>0</v>
      </c>
    </row>
    <row r="63" spans="1:12" ht="15">
      <c r="A63" s="103">
        <v>48</v>
      </c>
      <c r="B63" s="32" t="s">
        <v>387</v>
      </c>
      <c r="C63" s="18"/>
      <c r="D63" s="18" t="s">
        <v>166</v>
      </c>
      <c r="E63" s="20">
        <v>20</v>
      </c>
      <c r="F63" s="24"/>
      <c r="G63" s="25">
        <v>0.08</v>
      </c>
      <c r="H63" s="24">
        <f t="shared" si="0"/>
        <v>0</v>
      </c>
      <c r="I63" s="24">
        <f t="shared" si="1"/>
        <v>0</v>
      </c>
      <c r="J63" s="24">
        <f t="shared" si="2"/>
        <v>0</v>
      </c>
      <c r="K63" s="24">
        <f t="shared" si="3"/>
        <v>0</v>
      </c>
      <c r="L63" s="24">
        <f t="shared" si="4"/>
        <v>0</v>
      </c>
    </row>
    <row r="64" spans="1:12" ht="15">
      <c r="A64" s="103">
        <v>49</v>
      </c>
      <c r="B64" s="32" t="s">
        <v>388</v>
      </c>
      <c r="C64" s="18"/>
      <c r="D64" s="18" t="s">
        <v>166</v>
      </c>
      <c r="E64" s="20">
        <v>20</v>
      </c>
      <c r="F64" s="24"/>
      <c r="G64" s="25">
        <v>0.08</v>
      </c>
      <c r="H64" s="24">
        <f t="shared" si="0"/>
        <v>0</v>
      </c>
      <c r="I64" s="24">
        <f t="shared" si="1"/>
        <v>0</v>
      </c>
      <c r="J64" s="24">
        <f t="shared" si="2"/>
        <v>0</v>
      </c>
      <c r="K64" s="24">
        <f t="shared" si="3"/>
        <v>0</v>
      </c>
      <c r="L64" s="24">
        <f t="shared" si="4"/>
        <v>0</v>
      </c>
    </row>
    <row r="65" spans="1:12" ht="15">
      <c r="A65" s="102" t="s">
        <v>389</v>
      </c>
      <c r="B65" s="32" t="s">
        <v>390</v>
      </c>
      <c r="C65" s="18"/>
      <c r="D65" s="18" t="s">
        <v>166</v>
      </c>
      <c r="E65" s="20">
        <v>20</v>
      </c>
      <c r="F65" s="24"/>
      <c r="G65" s="25">
        <v>0.08</v>
      </c>
      <c r="H65" s="24">
        <f t="shared" si="0"/>
        <v>0</v>
      </c>
      <c r="I65" s="24">
        <f t="shared" si="1"/>
        <v>0</v>
      </c>
      <c r="J65" s="24">
        <f t="shared" si="2"/>
        <v>0</v>
      </c>
      <c r="K65" s="24">
        <f t="shared" si="3"/>
        <v>0</v>
      </c>
      <c r="L65" s="24">
        <f t="shared" si="4"/>
        <v>0</v>
      </c>
    </row>
    <row r="66" spans="1:12" ht="24">
      <c r="A66" s="103">
        <v>50</v>
      </c>
      <c r="B66" s="32" t="s">
        <v>391</v>
      </c>
      <c r="C66" s="18"/>
      <c r="D66" s="18" t="s">
        <v>166</v>
      </c>
      <c r="E66" s="20">
        <v>75</v>
      </c>
      <c r="F66" s="24"/>
      <c r="G66" s="25">
        <v>0.08</v>
      </c>
      <c r="H66" s="24">
        <f t="shared" si="0"/>
        <v>0</v>
      </c>
      <c r="I66" s="24">
        <f t="shared" si="1"/>
        <v>0</v>
      </c>
      <c r="J66" s="24">
        <f t="shared" si="2"/>
        <v>0</v>
      </c>
      <c r="K66" s="24">
        <f t="shared" si="3"/>
        <v>0</v>
      </c>
      <c r="L66" s="24">
        <f t="shared" si="4"/>
        <v>0</v>
      </c>
    </row>
    <row r="67" spans="1:12" ht="36">
      <c r="A67" s="103">
        <v>51</v>
      </c>
      <c r="B67" s="32" t="s">
        <v>392</v>
      </c>
      <c r="C67" s="18"/>
      <c r="D67" s="18" t="s">
        <v>166</v>
      </c>
      <c r="E67" s="20">
        <v>120</v>
      </c>
      <c r="F67" s="24"/>
      <c r="G67" s="25">
        <v>0.08</v>
      </c>
      <c r="H67" s="24">
        <f t="shared" si="0"/>
        <v>0</v>
      </c>
      <c r="I67" s="24">
        <f t="shared" si="1"/>
        <v>0</v>
      </c>
      <c r="J67" s="24">
        <f t="shared" si="2"/>
        <v>0</v>
      </c>
      <c r="K67" s="24">
        <f t="shared" si="3"/>
        <v>0</v>
      </c>
      <c r="L67" s="24">
        <f t="shared" si="4"/>
        <v>0</v>
      </c>
    </row>
    <row r="68" spans="1:12" ht="36">
      <c r="A68" s="103">
        <v>52</v>
      </c>
      <c r="B68" s="32" t="s">
        <v>393</v>
      </c>
      <c r="C68" s="18"/>
      <c r="D68" s="18" t="s">
        <v>166</v>
      </c>
      <c r="E68" s="20">
        <v>150</v>
      </c>
      <c r="F68" s="24"/>
      <c r="G68" s="25">
        <v>0.08</v>
      </c>
      <c r="H68" s="24">
        <f t="shared" si="0"/>
        <v>0</v>
      </c>
      <c r="I68" s="24">
        <f t="shared" si="1"/>
        <v>0</v>
      </c>
      <c r="J68" s="24">
        <f t="shared" si="2"/>
        <v>0</v>
      </c>
      <c r="K68" s="24">
        <f t="shared" si="3"/>
        <v>0</v>
      </c>
      <c r="L68" s="24">
        <f t="shared" si="4"/>
        <v>0</v>
      </c>
    </row>
    <row r="69" spans="1:12" ht="36">
      <c r="A69" s="103">
        <v>53</v>
      </c>
      <c r="B69" s="32" t="s">
        <v>394</v>
      </c>
      <c r="C69" s="18"/>
      <c r="D69" s="18" t="s">
        <v>166</v>
      </c>
      <c r="E69" s="20">
        <v>35</v>
      </c>
      <c r="F69" s="24"/>
      <c r="G69" s="25">
        <v>0.08</v>
      </c>
      <c r="H69" s="24">
        <f aca="true" t="shared" si="5" ref="H69:H112">F69*G69</f>
        <v>0</v>
      </c>
      <c r="I69" s="24">
        <f aca="true" t="shared" si="6" ref="I69:I110">F69+H69</f>
        <v>0</v>
      </c>
      <c r="J69" s="24">
        <f t="shared" si="2"/>
        <v>0</v>
      </c>
      <c r="K69" s="24">
        <f t="shared" si="3"/>
        <v>0</v>
      </c>
      <c r="L69" s="24">
        <f t="shared" si="4"/>
        <v>0</v>
      </c>
    </row>
    <row r="70" spans="1:12" ht="24">
      <c r="A70" s="102" t="s">
        <v>395</v>
      </c>
      <c r="B70" s="32" t="s">
        <v>396</v>
      </c>
      <c r="C70" s="18"/>
      <c r="D70" s="18" t="s">
        <v>166</v>
      </c>
      <c r="E70" s="20">
        <v>30</v>
      </c>
      <c r="F70" s="24"/>
      <c r="G70" s="25">
        <v>0.08</v>
      </c>
      <c r="H70" s="24">
        <f t="shared" si="5"/>
        <v>0</v>
      </c>
      <c r="I70" s="24">
        <f t="shared" si="6"/>
        <v>0</v>
      </c>
      <c r="J70" s="24">
        <f aca="true" t="shared" si="7" ref="J70:J112">E70*F70</f>
        <v>0</v>
      </c>
      <c r="K70" s="24">
        <f aca="true" t="shared" si="8" ref="K70:K112">J70*G70</f>
        <v>0</v>
      </c>
      <c r="L70" s="24">
        <f aca="true" t="shared" si="9" ref="L70:L112">J70+K70</f>
        <v>0</v>
      </c>
    </row>
    <row r="71" spans="1:12" ht="36">
      <c r="A71" s="103">
        <v>54</v>
      </c>
      <c r="B71" s="32" t="s">
        <v>397</v>
      </c>
      <c r="C71" s="18"/>
      <c r="D71" s="18" t="s">
        <v>166</v>
      </c>
      <c r="E71" s="20">
        <v>80</v>
      </c>
      <c r="F71" s="24"/>
      <c r="G71" s="25">
        <v>0.08</v>
      </c>
      <c r="H71" s="24">
        <f t="shared" si="5"/>
        <v>0</v>
      </c>
      <c r="I71" s="24">
        <f t="shared" si="6"/>
        <v>0</v>
      </c>
      <c r="J71" s="24">
        <f t="shared" si="7"/>
        <v>0</v>
      </c>
      <c r="K71" s="24">
        <f t="shared" si="8"/>
        <v>0</v>
      </c>
      <c r="L71" s="24">
        <f t="shared" si="9"/>
        <v>0</v>
      </c>
    </row>
    <row r="72" spans="1:12" ht="36">
      <c r="A72" s="103">
        <v>55</v>
      </c>
      <c r="B72" s="32" t="s">
        <v>398</v>
      </c>
      <c r="C72" s="18"/>
      <c r="D72" s="18" t="s">
        <v>166</v>
      </c>
      <c r="E72" s="20">
        <v>80</v>
      </c>
      <c r="F72" s="24"/>
      <c r="G72" s="25">
        <v>0.08</v>
      </c>
      <c r="H72" s="24">
        <f t="shared" si="5"/>
        <v>0</v>
      </c>
      <c r="I72" s="24">
        <f t="shared" si="6"/>
        <v>0</v>
      </c>
      <c r="J72" s="24">
        <f t="shared" si="7"/>
        <v>0</v>
      </c>
      <c r="K72" s="24">
        <f t="shared" si="8"/>
        <v>0</v>
      </c>
      <c r="L72" s="24">
        <f t="shared" si="9"/>
        <v>0</v>
      </c>
    </row>
    <row r="73" spans="1:12" ht="24">
      <c r="A73" s="103">
        <v>56</v>
      </c>
      <c r="B73" s="32" t="s">
        <v>399</v>
      </c>
      <c r="C73" s="18"/>
      <c r="D73" s="18" t="s">
        <v>166</v>
      </c>
      <c r="E73" s="20">
        <v>20</v>
      </c>
      <c r="F73" s="24"/>
      <c r="G73" s="25">
        <v>0.08</v>
      </c>
      <c r="H73" s="24">
        <f t="shared" si="5"/>
        <v>0</v>
      </c>
      <c r="I73" s="24">
        <f t="shared" si="6"/>
        <v>0</v>
      </c>
      <c r="J73" s="24">
        <f t="shared" si="7"/>
        <v>0</v>
      </c>
      <c r="K73" s="24">
        <f t="shared" si="8"/>
        <v>0</v>
      </c>
      <c r="L73" s="24">
        <f t="shared" si="9"/>
        <v>0</v>
      </c>
    </row>
    <row r="74" spans="1:12" ht="24">
      <c r="A74" s="103">
        <v>57</v>
      </c>
      <c r="B74" s="32" t="s">
        <v>400</v>
      </c>
      <c r="C74" s="18"/>
      <c r="D74" s="18" t="s">
        <v>166</v>
      </c>
      <c r="E74" s="20">
        <v>20</v>
      </c>
      <c r="F74" s="24"/>
      <c r="G74" s="25">
        <v>0.08</v>
      </c>
      <c r="H74" s="24">
        <f t="shared" si="5"/>
        <v>0</v>
      </c>
      <c r="I74" s="24">
        <f t="shared" si="6"/>
        <v>0</v>
      </c>
      <c r="J74" s="24">
        <f t="shared" si="7"/>
        <v>0</v>
      </c>
      <c r="K74" s="24">
        <f t="shared" si="8"/>
        <v>0</v>
      </c>
      <c r="L74" s="24">
        <f t="shared" si="9"/>
        <v>0</v>
      </c>
    </row>
    <row r="75" spans="1:12" ht="15">
      <c r="A75" s="102" t="s">
        <v>401</v>
      </c>
      <c r="B75" s="32" t="s">
        <v>402</v>
      </c>
      <c r="C75" s="18"/>
      <c r="D75" s="18" t="s">
        <v>166</v>
      </c>
      <c r="E75" s="20">
        <v>10</v>
      </c>
      <c r="F75" s="24"/>
      <c r="G75" s="25">
        <v>0.08</v>
      </c>
      <c r="H75" s="24">
        <f t="shared" si="5"/>
        <v>0</v>
      </c>
      <c r="I75" s="24">
        <f t="shared" si="6"/>
        <v>0</v>
      </c>
      <c r="J75" s="24">
        <f t="shared" si="7"/>
        <v>0</v>
      </c>
      <c r="K75" s="24">
        <f t="shared" si="8"/>
        <v>0</v>
      </c>
      <c r="L75" s="24">
        <f t="shared" si="9"/>
        <v>0</v>
      </c>
    </row>
    <row r="76" spans="1:12" ht="24">
      <c r="A76" s="103">
        <v>58</v>
      </c>
      <c r="B76" s="32" t="s">
        <v>403</v>
      </c>
      <c r="C76" s="18"/>
      <c r="D76" s="18" t="s">
        <v>166</v>
      </c>
      <c r="E76" s="20">
        <v>10</v>
      </c>
      <c r="F76" s="24"/>
      <c r="G76" s="25">
        <v>0.08</v>
      </c>
      <c r="H76" s="24">
        <f t="shared" si="5"/>
        <v>0</v>
      </c>
      <c r="I76" s="24">
        <f t="shared" si="6"/>
        <v>0</v>
      </c>
      <c r="J76" s="24">
        <f t="shared" si="7"/>
        <v>0</v>
      </c>
      <c r="K76" s="24">
        <f t="shared" si="8"/>
        <v>0</v>
      </c>
      <c r="L76" s="24">
        <f t="shared" si="9"/>
        <v>0</v>
      </c>
    </row>
    <row r="77" spans="1:12" ht="24">
      <c r="A77" s="103">
        <v>59</v>
      </c>
      <c r="B77" s="32" t="s">
        <v>404</v>
      </c>
      <c r="C77" s="18"/>
      <c r="D77" s="18" t="s">
        <v>166</v>
      </c>
      <c r="E77" s="20">
        <v>70</v>
      </c>
      <c r="F77" s="24"/>
      <c r="G77" s="25">
        <v>0.08</v>
      </c>
      <c r="H77" s="24">
        <f t="shared" si="5"/>
        <v>0</v>
      </c>
      <c r="I77" s="24">
        <f t="shared" si="6"/>
        <v>0</v>
      </c>
      <c r="J77" s="24">
        <f t="shared" si="7"/>
        <v>0</v>
      </c>
      <c r="K77" s="24">
        <f t="shared" si="8"/>
        <v>0</v>
      </c>
      <c r="L77" s="24">
        <f t="shared" si="9"/>
        <v>0</v>
      </c>
    </row>
    <row r="78" spans="1:12" ht="24">
      <c r="A78" s="103">
        <v>60</v>
      </c>
      <c r="B78" s="32" t="s">
        <v>405</v>
      </c>
      <c r="C78" s="18"/>
      <c r="D78" s="18" t="s">
        <v>166</v>
      </c>
      <c r="E78" s="20">
        <v>110</v>
      </c>
      <c r="F78" s="24"/>
      <c r="G78" s="25">
        <v>0.08</v>
      </c>
      <c r="H78" s="24">
        <f t="shared" si="5"/>
        <v>0</v>
      </c>
      <c r="I78" s="24">
        <f t="shared" si="6"/>
        <v>0</v>
      </c>
      <c r="J78" s="24">
        <f t="shared" si="7"/>
        <v>0</v>
      </c>
      <c r="K78" s="24">
        <f t="shared" si="8"/>
        <v>0</v>
      </c>
      <c r="L78" s="24">
        <f t="shared" si="9"/>
        <v>0</v>
      </c>
    </row>
    <row r="79" spans="1:12" ht="24">
      <c r="A79" s="103">
        <v>61</v>
      </c>
      <c r="B79" s="32" t="s">
        <v>406</v>
      </c>
      <c r="C79" s="18"/>
      <c r="D79" s="18" t="s">
        <v>166</v>
      </c>
      <c r="E79" s="20">
        <v>40</v>
      </c>
      <c r="F79" s="24"/>
      <c r="G79" s="25">
        <v>0.08</v>
      </c>
      <c r="H79" s="24">
        <f t="shared" si="5"/>
        <v>0</v>
      </c>
      <c r="I79" s="24">
        <f t="shared" si="6"/>
        <v>0</v>
      </c>
      <c r="J79" s="24">
        <f t="shared" si="7"/>
        <v>0</v>
      </c>
      <c r="K79" s="24">
        <f t="shared" si="8"/>
        <v>0</v>
      </c>
      <c r="L79" s="24">
        <f t="shared" si="9"/>
        <v>0</v>
      </c>
    </row>
    <row r="80" spans="1:12" ht="24">
      <c r="A80" s="102" t="s">
        <v>407</v>
      </c>
      <c r="B80" s="32" t="s">
        <v>408</v>
      </c>
      <c r="C80" s="18"/>
      <c r="D80" s="18" t="s">
        <v>166</v>
      </c>
      <c r="E80" s="20">
        <v>40</v>
      </c>
      <c r="F80" s="24"/>
      <c r="G80" s="25">
        <v>0.08</v>
      </c>
      <c r="H80" s="24">
        <f t="shared" si="5"/>
        <v>0</v>
      </c>
      <c r="I80" s="24">
        <f t="shared" si="6"/>
        <v>0</v>
      </c>
      <c r="J80" s="24">
        <f t="shared" si="7"/>
        <v>0</v>
      </c>
      <c r="K80" s="24">
        <f t="shared" si="8"/>
        <v>0</v>
      </c>
      <c r="L80" s="24">
        <f t="shared" si="9"/>
        <v>0</v>
      </c>
    </row>
    <row r="81" spans="1:12" ht="24">
      <c r="A81" s="103">
        <v>62</v>
      </c>
      <c r="B81" s="32" t="s">
        <v>409</v>
      </c>
      <c r="C81" s="18"/>
      <c r="D81" s="18" t="s">
        <v>166</v>
      </c>
      <c r="E81" s="20">
        <v>10</v>
      </c>
      <c r="F81" s="24"/>
      <c r="G81" s="25">
        <v>0.08</v>
      </c>
      <c r="H81" s="24">
        <f t="shared" si="5"/>
        <v>0</v>
      </c>
      <c r="I81" s="24">
        <f t="shared" si="6"/>
        <v>0</v>
      </c>
      <c r="J81" s="24">
        <f t="shared" si="7"/>
        <v>0</v>
      </c>
      <c r="K81" s="24">
        <f t="shared" si="8"/>
        <v>0</v>
      </c>
      <c r="L81" s="24">
        <f t="shared" si="9"/>
        <v>0</v>
      </c>
    </row>
    <row r="82" spans="1:12" ht="24">
      <c r="A82" s="103">
        <v>63</v>
      </c>
      <c r="B82" s="32" t="s">
        <v>410</v>
      </c>
      <c r="C82" s="18"/>
      <c r="D82" s="18" t="s">
        <v>166</v>
      </c>
      <c r="E82" s="20">
        <v>30</v>
      </c>
      <c r="F82" s="24"/>
      <c r="G82" s="25">
        <v>0.08</v>
      </c>
      <c r="H82" s="24">
        <f t="shared" si="5"/>
        <v>0</v>
      </c>
      <c r="I82" s="24">
        <f t="shared" si="6"/>
        <v>0</v>
      </c>
      <c r="J82" s="24">
        <f t="shared" si="7"/>
        <v>0</v>
      </c>
      <c r="K82" s="24">
        <f t="shared" si="8"/>
        <v>0</v>
      </c>
      <c r="L82" s="24">
        <f t="shared" si="9"/>
        <v>0</v>
      </c>
    </row>
    <row r="83" spans="1:12" ht="24">
      <c r="A83" s="103">
        <v>64</v>
      </c>
      <c r="B83" s="32" t="s">
        <v>411</v>
      </c>
      <c r="C83" s="18"/>
      <c r="D83" s="18" t="s">
        <v>166</v>
      </c>
      <c r="E83" s="20">
        <v>30</v>
      </c>
      <c r="F83" s="24"/>
      <c r="G83" s="25">
        <v>0.08</v>
      </c>
      <c r="H83" s="24">
        <f t="shared" si="5"/>
        <v>0</v>
      </c>
      <c r="I83" s="24">
        <f t="shared" si="6"/>
        <v>0</v>
      </c>
      <c r="J83" s="24">
        <f t="shared" si="7"/>
        <v>0</v>
      </c>
      <c r="K83" s="24">
        <f t="shared" si="8"/>
        <v>0</v>
      </c>
      <c r="L83" s="24">
        <f t="shared" si="9"/>
        <v>0</v>
      </c>
    </row>
    <row r="84" spans="1:12" ht="24">
      <c r="A84" s="103">
        <v>65</v>
      </c>
      <c r="B84" s="32" t="s">
        <v>412</v>
      </c>
      <c r="C84" s="18"/>
      <c r="D84" s="18" t="s">
        <v>166</v>
      </c>
      <c r="E84" s="20">
        <v>70</v>
      </c>
      <c r="F84" s="24"/>
      <c r="G84" s="25">
        <v>0.08</v>
      </c>
      <c r="H84" s="24">
        <f t="shared" si="5"/>
        <v>0</v>
      </c>
      <c r="I84" s="24">
        <f t="shared" si="6"/>
        <v>0</v>
      </c>
      <c r="J84" s="24">
        <f t="shared" si="7"/>
        <v>0</v>
      </c>
      <c r="K84" s="24">
        <f t="shared" si="8"/>
        <v>0</v>
      </c>
      <c r="L84" s="24">
        <f t="shared" si="9"/>
        <v>0</v>
      </c>
    </row>
    <row r="85" spans="1:12" ht="60">
      <c r="A85" s="102" t="s">
        <v>413</v>
      </c>
      <c r="B85" s="32" t="s">
        <v>414</v>
      </c>
      <c r="C85" s="18"/>
      <c r="D85" s="18" t="s">
        <v>166</v>
      </c>
      <c r="E85" s="20">
        <v>25</v>
      </c>
      <c r="F85" s="24"/>
      <c r="G85" s="25">
        <v>0.08</v>
      </c>
      <c r="H85" s="24">
        <f t="shared" si="5"/>
        <v>0</v>
      </c>
      <c r="I85" s="24">
        <f t="shared" si="6"/>
        <v>0</v>
      </c>
      <c r="J85" s="24">
        <f t="shared" si="7"/>
        <v>0</v>
      </c>
      <c r="K85" s="24">
        <f t="shared" si="8"/>
        <v>0</v>
      </c>
      <c r="L85" s="24">
        <f t="shared" si="9"/>
        <v>0</v>
      </c>
    </row>
    <row r="86" spans="1:12" ht="24">
      <c r="A86" s="103">
        <v>66</v>
      </c>
      <c r="B86" s="32" t="s">
        <v>415</v>
      </c>
      <c r="C86" s="18"/>
      <c r="D86" s="18" t="s">
        <v>166</v>
      </c>
      <c r="E86" s="20">
        <v>15</v>
      </c>
      <c r="F86" s="24"/>
      <c r="G86" s="25">
        <v>0.08</v>
      </c>
      <c r="H86" s="24">
        <f t="shared" si="5"/>
        <v>0</v>
      </c>
      <c r="I86" s="24">
        <f t="shared" si="6"/>
        <v>0</v>
      </c>
      <c r="J86" s="24">
        <f t="shared" si="7"/>
        <v>0</v>
      </c>
      <c r="K86" s="24">
        <f t="shared" si="8"/>
        <v>0</v>
      </c>
      <c r="L86" s="24">
        <f t="shared" si="9"/>
        <v>0</v>
      </c>
    </row>
    <row r="87" spans="1:12" ht="24">
      <c r="A87" s="103">
        <v>67</v>
      </c>
      <c r="B87" s="32" t="s">
        <v>416</v>
      </c>
      <c r="C87" s="18"/>
      <c r="D87" s="18" t="s">
        <v>166</v>
      </c>
      <c r="E87" s="20">
        <v>10</v>
      </c>
      <c r="F87" s="24"/>
      <c r="G87" s="25">
        <v>0.08</v>
      </c>
      <c r="H87" s="24">
        <f t="shared" si="5"/>
        <v>0</v>
      </c>
      <c r="I87" s="24">
        <f t="shared" si="6"/>
        <v>0</v>
      </c>
      <c r="J87" s="24">
        <f t="shared" si="7"/>
        <v>0</v>
      </c>
      <c r="K87" s="24">
        <f t="shared" si="8"/>
        <v>0</v>
      </c>
      <c r="L87" s="24">
        <f t="shared" si="9"/>
        <v>0</v>
      </c>
    </row>
    <row r="88" spans="1:12" ht="15">
      <c r="A88" s="103">
        <v>68</v>
      </c>
      <c r="B88" s="32" t="s">
        <v>417</v>
      </c>
      <c r="C88" s="18"/>
      <c r="D88" s="18" t="s">
        <v>166</v>
      </c>
      <c r="E88" s="20">
        <v>15</v>
      </c>
      <c r="F88" s="24"/>
      <c r="G88" s="25">
        <v>0.08</v>
      </c>
      <c r="H88" s="24">
        <f t="shared" si="5"/>
        <v>0</v>
      </c>
      <c r="I88" s="24">
        <f t="shared" si="6"/>
        <v>0</v>
      </c>
      <c r="J88" s="24">
        <f t="shared" si="7"/>
        <v>0</v>
      </c>
      <c r="K88" s="24">
        <f t="shared" si="8"/>
        <v>0</v>
      </c>
      <c r="L88" s="24">
        <f t="shared" si="9"/>
        <v>0</v>
      </c>
    </row>
    <row r="89" spans="1:12" ht="24">
      <c r="A89" s="103">
        <v>69</v>
      </c>
      <c r="B89" s="32" t="s">
        <v>418</v>
      </c>
      <c r="C89" s="18"/>
      <c r="D89" s="18" t="s">
        <v>166</v>
      </c>
      <c r="E89" s="20">
        <v>10</v>
      </c>
      <c r="F89" s="24"/>
      <c r="G89" s="25">
        <v>0.08</v>
      </c>
      <c r="H89" s="24">
        <f t="shared" si="5"/>
        <v>0</v>
      </c>
      <c r="I89" s="24">
        <f t="shared" si="6"/>
        <v>0</v>
      </c>
      <c r="J89" s="24">
        <f t="shared" si="7"/>
        <v>0</v>
      </c>
      <c r="K89" s="24">
        <f t="shared" si="8"/>
        <v>0</v>
      </c>
      <c r="L89" s="24">
        <f t="shared" si="9"/>
        <v>0</v>
      </c>
    </row>
    <row r="90" spans="1:12" ht="36">
      <c r="A90" s="102" t="s">
        <v>419</v>
      </c>
      <c r="B90" s="32" t="s">
        <v>420</v>
      </c>
      <c r="C90" s="18"/>
      <c r="D90" s="18" t="s">
        <v>166</v>
      </c>
      <c r="E90" s="20">
        <v>10</v>
      </c>
      <c r="F90" s="24"/>
      <c r="G90" s="25">
        <v>0.08</v>
      </c>
      <c r="H90" s="24">
        <f t="shared" si="5"/>
        <v>0</v>
      </c>
      <c r="I90" s="24">
        <f t="shared" si="6"/>
        <v>0</v>
      </c>
      <c r="J90" s="24">
        <f t="shared" si="7"/>
        <v>0</v>
      </c>
      <c r="K90" s="24">
        <f t="shared" si="8"/>
        <v>0</v>
      </c>
      <c r="L90" s="24">
        <f t="shared" si="9"/>
        <v>0</v>
      </c>
    </row>
    <row r="91" spans="1:12" ht="24">
      <c r="A91" s="103">
        <v>70</v>
      </c>
      <c r="B91" s="32" t="s">
        <v>421</v>
      </c>
      <c r="C91" s="18"/>
      <c r="D91" s="18" t="s">
        <v>166</v>
      </c>
      <c r="E91" s="20">
        <v>10</v>
      </c>
      <c r="F91" s="24"/>
      <c r="G91" s="25">
        <v>0.08</v>
      </c>
      <c r="H91" s="24">
        <f t="shared" si="5"/>
        <v>0</v>
      </c>
      <c r="I91" s="24">
        <f t="shared" si="6"/>
        <v>0</v>
      </c>
      <c r="J91" s="24">
        <f t="shared" si="7"/>
        <v>0</v>
      </c>
      <c r="K91" s="24">
        <f t="shared" si="8"/>
        <v>0</v>
      </c>
      <c r="L91" s="24">
        <f t="shared" si="9"/>
        <v>0</v>
      </c>
    </row>
    <row r="92" spans="1:12" ht="24">
      <c r="A92" s="103">
        <v>71</v>
      </c>
      <c r="B92" s="32" t="s">
        <v>422</v>
      </c>
      <c r="C92" s="18"/>
      <c r="D92" s="18" t="s">
        <v>166</v>
      </c>
      <c r="E92" s="20">
        <v>5</v>
      </c>
      <c r="F92" s="24"/>
      <c r="G92" s="25">
        <v>0.08</v>
      </c>
      <c r="H92" s="24">
        <f t="shared" si="5"/>
        <v>0</v>
      </c>
      <c r="I92" s="24">
        <f t="shared" si="6"/>
        <v>0</v>
      </c>
      <c r="J92" s="24">
        <f t="shared" si="7"/>
        <v>0</v>
      </c>
      <c r="K92" s="24">
        <f t="shared" si="8"/>
        <v>0</v>
      </c>
      <c r="L92" s="24">
        <f t="shared" si="9"/>
        <v>0</v>
      </c>
    </row>
    <row r="93" spans="1:12" ht="48">
      <c r="A93" s="103">
        <v>72</v>
      </c>
      <c r="B93" s="32" t="s">
        <v>304</v>
      </c>
      <c r="C93" s="18"/>
      <c r="D93" s="18" t="s">
        <v>166</v>
      </c>
      <c r="E93" s="20">
        <v>150</v>
      </c>
      <c r="F93" s="24"/>
      <c r="G93" s="25">
        <v>0.08</v>
      </c>
      <c r="H93" s="24">
        <f t="shared" si="5"/>
        <v>0</v>
      </c>
      <c r="I93" s="24">
        <f t="shared" si="6"/>
        <v>0</v>
      </c>
      <c r="J93" s="24">
        <f t="shared" si="7"/>
        <v>0</v>
      </c>
      <c r="K93" s="24">
        <f t="shared" si="8"/>
        <v>0</v>
      </c>
      <c r="L93" s="24">
        <f t="shared" si="9"/>
        <v>0</v>
      </c>
    </row>
    <row r="94" spans="1:12" ht="15">
      <c r="A94" s="103">
        <v>73</v>
      </c>
      <c r="B94" s="32" t="s">
        <v>423</v>
      </c>
      <c r="C94" s="18"/>
      <c r="D94" s="18" t="s">
        <v>166</v>
      </c>
      <c r="E94" s="20">
        <v>10</v>
      </c>
      <c r="F94" s="24"/>
      <c r="G94" s="25">
        <v>0.08</v>
      </c>
      <c r="H94" s="24">
        <f t="shared" si="5"/>
        <v>0</v>
      </c>
      <c r="I94" s="24">
        <f t="shared" si="6"/>
        <v>0</v>
      </c>
      <c r="J94" s="24">
        <f t="shared" si="7"/>
        <v>0</v>
      </c>
      <c r="K94" s="24">
        <f t="shared" si="8"/>
        <v>0</v>
      </c>
      <c r="L94" s="24">
        <f t="shared" si="9"/>
        <v>0</v>
      </c>
    </row>
    <row r="95" spans="1:12" ht="15">
      <c r="A95" s="102" t="s">
        <v>424</v>
      </c>
      <c r="B95" s="32" t="s">
        <v>425</v>
      </c>
      <c r="C95" s="18"/>
      <c r="D95" s="18" t="s">
        <v>166</v>
      </c>
      <c r="E95" s="20">
        <v>30</v>
      </c>
      <c r="F95" s="24"/>
      <c r="G95" s="25">
        <v>0.08</v>
      </c>
      <c r="H95" s="24">
        <f t="shared" si="5"/>
        <v>0</v>
      </c>
      <c r="I95" s="24">
        <f t="shared" si="6"/>
        <v>0</v>
      </c>
      <c r="J95" s="24">
        <f t="shared" si="7"/>
        <v>0</v>
      </c>
      <c r="K95" s="24">
        <f t="shared" si="8"/>
        <v>0</v>
      </c>
      <c r="L95" s="24">
        <f t="shared" si="9"/>
        <v>0</v>
      </c>
    </row>
    <row r="96" spans="1:12" ht="15">
      <c r="A96" s="103">
        <v>74</v>
      </c>
      <c r="B96" s="32" t="s">
        <v>426</v>
      </c>
      <c r="C96" s="18"/>
      <c r="D96" s="18" t="s">
        <v>166</v>
      </c>
      <c r="E96" s="20">
        <v>20</v>
      </c>
      <c r="F96" s="24"/>
      <c r="G96" s="25">
        <v>0.08</v>
      </c>
      <c r="H96" s="24">
        <f t="shared" si="5"/>
        <v>0</v>
      </c>
      <c r="I96" s="24">
        <f t="shared" si="6"/>
        <v>0</v>
      </c>
      <c r="J96" s="24">
        <f t="shared" si="7"/>
        <v>0</v>
      </c>
      <c r="K96" s="24">
        <f t="shared" si="8"/>
        <v>0</v>
      </c>
      <c r="L96" s="24">
        <f t="shared" si="9"/>
        <v>0</v>
      </c>
    </row>
    <row r="97" spans="1:12" ht="36">
      <c r="A97" s="103">
        <v>75</v>
      </c>
      <c r="B97" s="32" t="s">
        <v>427</v>
      </c>
      <c r="C97" s="18"/>
      <c r="D97" s="18" t="s">
        <v>166</v>
      </c>
      <c r="E97" s="20">
        <v>20</v>
      </c>
      <c r="F97" s="24"/>
      <c r="G97" s="25">
        <v>0.08</v>
      </c>
      <c r="H97" s="24">
        <f t="shared" si="5"/>
        <v>0</v>
      </c>
      <c r="I97" s="24">
        <f t="shared" si="6"/>
        <v>0</v>
      </c>
      <c r="J97" s="24">
        <f t="shared" si="7"/>
        <v>0</v>
      </c>
      <c r="K97" s="24">
        <f t="shared" si="8"/>
        <v>0</v>
      </c>
      <c r="L97" s="24">
        <f t="shared" si="9"/>
        <v>0</v>
      </c>
    </row>
    <row r="98" spans="1:12" ht="15">
      <c r="A98" s="103">
        <v>76</v>
      </c>
      <c r="B98" s="32" t="s">
        <v>428</v>
      </c>
      <c r="C98" s="18"/>
      <c r="D98" s="18" t="s">
        <v>166</v>
      </c>
      <c r="E98" s="20">
        <v>10</v>
      </c>
      <c r="F98" s="24"/>
      <c r="G98" s="25">
        <v>0.08</v>
      </c>
      <c r="H98" s="24">
        <f t="shared" si="5"/>
        <v>0</v>
      </c>
      <c r="I98" s="24">
        <f t="shared" si="6"/>
        <v>0</v>
      </c>
      <c r="J98" s="24">
        <f t="shared" si="7"/>
        <v>0</v>
      </c>
      <c r="K98" s="24">
        <f t="shared" si="8"/>
        <v>0</v>
      </c>
      <c r="L98" s="24">
        <f t="shared" si="9"/>
        <v>0</v>
      </c>
    </row>
    <row r="99" spans="1:12" ht="15">
      <c r="A99" s="103">
        <v>77</v>
      </c>
      <c r="B99" s="32" t="s">
        <v>429</v>
      </c>
      <c r="C99" s="18"/>
      <c r="D99" s="18" t="s">
        <v>166</v>
      </c>
      <c r="E99" s="20">
        <v>10</v>
      </c>
      <c r="F99" s="24"/>
      <c r="G99" s="25">
        <v>0.08</v>
      </c>
      <c r="H99" s="24">
        <f t="shared" si="5"/>
        <v>0</v>
      </c>
      <c r="I99" s="24">
        <f t="shared" si="6"/>
        <v>0</v>
      </c>
      <c r="J99" s="24">
        <f t="shared" si="7"/>
        <v>0</v>
      </c>
      <c r="K99" s="24">
        <f t="shared" si="8"/>
        <v>0</v>
      </c>
      <c r="L99" s="24">
        <f t="shared" si="9"/>
        <v>0</v>
      </c>
    </row>
    <row r="100" spans="1:12" ht="15">
      <c r="A100" s="102" t="s">
        <v>430</v>
      </c>
      <c r="B100" s="32" t="s">
        <v>431</v>
      </c>
      <c r="C100" s="18"/>
      <c r="D100" s="18" t="s">
        <v>166</v>
      </c>
      <c r="E100" s="20">
        <v>10</v>
      </c>
      <c r="F100" s="24"/>
      <c r="G100" s="25">
        <v>0.08</v>
      </c>
      <c r="H100" s="24">
        <f t="shared" si="5"/>
        <v>0</v>
      </c>
      <c r="I100" s="24">
        <f t="shared" si="6"/>
        <v>0</v>
      </c>
      <c r="J100" s="24">
        <f t="shared" si="7"/>
        <v>0</v>
      </c>
      <c r="K100" s="24">
        <f t="shared" si="8"/>
        <v>0</v>
      </c>
      <c r="L100" s="24">
        <f t="shared" si="9"/>
        <v>0</v>
      </c>
    </row>
    <row r="101" spans="1:12" ht="15">
      <c r="A101" s="103">
        <v>78</v>
      </c>
      <c r="B101" s="32" t="s">
        <v>432</v>
      </c>
      <c r="C101" s="18"/>
      <c r="D101" s="18" t="s">
        <v>166</v>
      </c>
      <c r="E101" s="20">
        <v>10</v>
      </c>
      <c r="F101" s="24"/>
      <c r="G101" s="25">
        <v>0.08</v>
      </c>
      <c r="H101" s="24">
        <f t="shared" si="5"/>
        <v>0</v>
      </c>
      <c r="I101" s="24">
        <f t="shared" si="6"/>
        <v>0</v>
      </c>
      <c r="J101" s="24">
        <f t="shared" si="7"/>
        <v>0</v>
      </c>
      <c r="K101" s="24">
        <f t="shared" si="8"/>
        <v>0</v>
      </c>
      <c r="L101" s="24">
        <f t="shared" si="9"/>
        <v>0</v>
      </c>
    </row>
    <row r="102" spans="1:12" ht="72">
      <c r="A102" s="103">
        <v>79</v>
      </c>
      <c r="B102" s="32" t="s">
        <v>433</v>
      </c>
      <c r="C102" s="18"/>
      <c r="D102" s="91" t="s">
        <v>434</v>
      </c>
      <c r="E102" s="20">
        <v>50</v>
      </c>
      <c r="F102" s="24"/>
      <c r="G102" s="25">
        <v>0.08</v>
      </c>
      <c r="H102" s="24">
        <f t="shared" si="5"/>
        <v>0</v>
      </c>
      <c r="I102" s="24">
        <f t="shared" si="6"/>
        <v>0</v>
      </c>
      <c r="J102" s="24">
        <f t="shared" si="7"/>
        <v>0</v>
      </c>
      <c r="K102" s="24">
        <f t="shared" si="8"/>
        <v>0</v>
      </c>
      <c r="L102" s="24">
        <f t="shared" si="9"/>
        <v>0</v>
      </c>
    </row>
    <row r="103" spans="1:12" ht="24">
      <c r="A103" s="103">
        <v>80</v>
      </c>
      <c r="B103" s="32" t="s">
        <v>435</v>
      </c>
      <c r="C103" s="18"/>
      <c r="D103" s="18" t="s">
        <v>166</v>
      </c>
      <c r="E103" s="20">
        <v>0</v>
      </c>
      <c r="F103" s="24"/>
      <c r="G103" s="25">
        <v>0.08</v>
      </c>
      <c r="H103" s="24">
        <f t="shared" si="5"/>
        <v>0</v>
      </c>
      <c r="I103" s="24">
        <f t="shared" si="6"/>
        <v>0</v>
      </c>
      <c r="J103" s="24">
        <f t="shared" si="7"/>
        <v>0</v>
      </c>
      <c r="K103" s="24">
        <f t="shared" si="8"/>
        <v>0</v>
      </c>
      <c r="L103" s="24">
        <f t="shared" si="9"/>
        <v>0</v>
      </c>
    </row>
    <row r="104" spans="1:12" ht="48">
      <c r="A104" s="103">
        <v>81</v>
      </c>
      <c r="B104" s="32" t="s">
        <v>436</v>
      </c>
      <c r="C104" s="18"/>
      <c r="D104" s="18" t="s">
        <v>166</v>
      </c>
      <c r="E104" s="20">
        <v>30</v>
      </c>
      <c r="F104" s="24"/>
      <c r="G104" s="25">
        <v>0.08</v>
      </c>
      <c r="H104" s="24">
        <f t="shared" si="5"/>
        <v>0</v>
      </c>
      <c r="I104" s="24">
        <f t="shared" si="6"/>
        <v>0</v>
      </c>
      <c r="J104" s="24">
        <f t="shared" si="7"/>
        <v>0</v>
      </c>
      <c r="K104" s="24">
        <f t="shared" si="8"/>
        <v>0</v>
      </c>
      <c r="L104" s="24">
        <f t="shared" si="9"/>
        <v>0</v>
      </c>
    </row>
    <row r="105" spans="1:12" ht="24">
      <c r="A105" s="102" t="s">
        <v>437</v>
      </c>
      <c r="B105" s="104" t="s">
        <v>438</v>
      </c>
      <c r="C105" s="74"/>
      <c r="D105" s="74" t="s">
        <v>166</v>
      </c>
      <c r="E105" s="75">
        <v>10</v>
      </c>
      <c r="F105" s="76"/>
      <c r="G105" s="77">
        <v>0.08</v>
      </c>
      <c r="H105" s="76">
        <f t="shared" si="5"/>
        <v>0</v>
      </c>
      <c r="I105" s="76">
        <f t="shared" si="6"/>
        <v>0</v>
      </c>
      <c r="J105" s="24">
        <f t="shared" si="7"/>
        <v>0</v>
      </c>
      <c r="K105" s="24">
        <f t="shared" si="8"/>
        <v>0</v>
      </c>
      <c r="L105" s="24">
        <f t="shared" si="9"/>
        <v>0</v>
      </c>
    </row>
    <row r="106" spans="1:12" ht="24">
      <c r="A106" s="103">
        <v>82</v>
      </c>
      <c r="B106" s="105" t="s">
        <v>439</v>
      </c>
      <c r="C106" s="106"/>
      <c r="D106" s="106" t="s">
        <v>166</v>
      </c>
      <c r="E106" s="107">
        <v>100</v>
      </c>
      <c r="F106" s="108"/>
      <c r="G106" s="109">
        <v>0.08</v>
      </c>
      <c r="H106" s="108">
        <f t="shared" si="5"/>
        <v>0</v>
      </c>
      <c r="I106" s="108">
        <f t="shared" si="6"/>
        <v>0</v>
      </c>
      <c r="J106" s="24">
        <f t="shared" si="7"/>
        <v>0</v>
      </c>
      <c r="K106" s="24">
        <f t="shared" si="8"/>
        <v>0</v>
      </c>
      <c r="L106" s="24">
        <f t="shared" si="9"/>
        <v>0</v>
      </c>
    </row>
    <row r="107" spans="1:12" ht="60">
      <c r="A107" s="103">
        <v>83</v>
      </c>
      <c r="B107" s="105" t="s">
        <v>440</v>
      </c>
      <c r="C107" s="106"/>
      <c r="D107" s="106" t="s">
        <v>166</v>
      </c>
      <c r="E107" s="107">
        <v>150</v>
      </c>
      <c r="F107" s="108"/>
      <c r="G107" s="109">
        <v>0.08</v>
      </c>
      <c r="H107" s="108">
        <f t="shared" si="5"/>
        <v>0</v>
      </c>
      <c r="I107" s="108">
        <f t="shared" si="6"/>
        <v>0</v>
      </c>
      <c r="J107" s="24">
        <f t="shared" si="7"/>
        <v>0</v>
      </c>
      <c r="K107" s="24">
        <f t="shared" si="8"/>
        <v>0</v>
      </c>
      <c r="L107" s="24">
        <f t="shared" si="9"/>
        <v>0</v>
      </c>
    </row>
    <row r="108" spans="1:12" ht="72">
      <c r="A108" s="103">
        <v>84</v>
      </c>
      <c r="B108" s="105" t="s">
        <v>441</v>
      </c>
      <c r="C108" s="106"/>
      <c r="D108" s="106" t="s">
        <v>166</v>
      </c>
      <c r="E108" s="107">
        <v>50</v>
      </c>
      <c r="F108" s="107"/>
      <c r="G108" s="109">
        <v>0.08</v>
      </c>
      <c r="H108" s="110">
        <f t="shared" si="5"/>
        <v>0</v>
      </c>
      <c r="I108" s="110">
        <f t="shared" si="6"/>
        <v>0</v>
      </c>
      <c r="J108" s="24">
        <f t="shared" si="7"/>
        <v>0</v>
      </c>
      <c r="K108" s="24">
        <f t="shared" si="8"/>
        <v>0</v>
      </c>
      <c r="L108" s="24">
        <f t="shared" si="9"/>
        <v>0</v>
      </c>
    </row>
    <row r="109" spans="1:12" ht="36">
      <c r="A109" s="103">
        <v>85</v>
      </c>
      <c r="B109" s="105" t="s">
        <v>442</v>
      </c>
      <c r="C109" s="106"/>
      <c r="D109" s="106" t="s">
        <v>166</v>
      </c>
      <c r="E109" s="107">
        <v>20</v>
      </c>
      <c r="F109" s="107"/>
      <c r="G109" s="109">
        <v>0.08</v>
      </c>
      <c r="H109" s="110">
        <f t="shared" si="5"/>
        <v>0</v>
      </c>
      <c r="I109" s="110">
        <f t="shared" si="6"/>
        <v>0</v>
      </c>
      <c r="J109" s="24">
        <f t="shared" si="7"/>
        <v>0</v>
      </c>
      <c r="K109" s="24">
        <f t="shared" si="8"/>
        <v>0</v>
      </c>
      <c r="L109" s="24">
        <f t="shared" si="9"/>
        <v>0</v>
      </c>
    </row>
    <row r="110" spans="1:12" ht="36">
      <c r="A110" s="102" t="s">
        <v>443</v>
      </c>
      <c r="B110" s="111" t="s">
        <v>444</v>
      </c>
      <c r="C110" s="106"/>
      <c r="D110" s="106" t="s">
        <v>166</v>
      </c>
      <c r="E110" s="107">
        <v>50</v>
      </c>
      <c r="F110" s="107"/>
      <c r="G110" s="109">
        <v>0.08</v>
      </c>
      <c r="H110" s="110">
        <f t="shared" si="5"/>
        <v>0</v>
      </c>
      <c r="I110" s="110">
        <f t="shared" si="6"/>
        <v>0</v>
      </c>
      <c r="J110" s="24">
        <f t="shared" si="7"/>
        <v>0</v>
      </c>
      <c r="K110" s="24">
        <f t="shared" si="8"/>
        <v>0</v>
      </c>
      <c r="L110" s="24">
        <f t="shared" si="9"/>
        <v>0</v>
      </c>
    </row>
    <row r="111" spans="1:12" ht="15">
      <c r="A111" s="112">
        <v>86</v>
      </c>
      <c r="B111" s="113" t="s">
        <v>445</v>
      </c>
      <c r="C111" s="114"/>
      <c r="D111" s="114" t="s">
        <v>166</v>
      </c>
      <c r="E111" s="107">
        <v>1</v>
      </c>
      <c r="F111" s="115"/>
      <c r="G111" s="109">
        <v>0.08</v>
      </c>
      <c r="H111" s="116">
        <f t="shared" si="5"/>
        <v>0</v>
      </c>
      <c r="I111" s="116">
        <v>11.43</v>
      </c>
      <c r="J111" s="76">
        <f t="shared" si="7"/>
        <v>0</v>
      </c>
      <c r="K111" s="76">
        <f t="shared" si="8"/>
        <v>0</v>
      </c>
      <c r="L111" s="76">
        <f t="shared" si="9"/>
        <v>0</v>
      </c>
    </row>
    <row r="112" spans="1:12" ht="24">
      <c r="A112" s="117">
        <v>87</v>
      </c>
      <c r="B112" s="111" t="s">
        <v>446</v>
      </c>
      <c r="C112" s="106"/>
      <c r="D112" s="114" t="s">
        <v>166</v>
      </c>
      <c r="E112" s="118">
        <v>10</v>
      </c>
      <c r="F112" s="119"/>
      <c r="G112" s="120">
        <v>0.08</v>
      </c>
      <c r="H112" s="116">
        <f t="shared" si="5"/>
        <v>0</v>
      </c>
      <c r="I112" s="116">
        <v>13.72</v>
      </c>
      <c r="J112" s="121">
        <f t="shared" si="7"/>
        <v>0</v>
      </c>
      <c r="K112" s="121">
        <f t="shared" si="8"/>
        <v>0</v>
      </c>
      <c r="L112" s="121">
        <f t="shared" si="9"/>
        <v>0</v>
      </c>
    </row>
    <row r="113" spans="1:12" ht="15.75">
      <c r="A113" s="122">
        <v>88</v>
      </c>
      <c r="B113" s="123" t="s">
        <v>447</v>
      </c>
      <c r="C113" s="124"/>
      <c r="D113" s="106" t="s">
        <v>448</v>
      </c>
      <c r="E113" s="107">
        <v>100</v>
      </c>
      <c r="F113" s="115"/>
      <c r="G113" s="109">
        <v>0.08</v>
      </c>
      <c r="H113" s="116">
        <f>F113*G113</f>
        <v>0</v>
      </c>
      <c r="I113" s="116">
        <v>13.72</v>
      </c>
      <c r="J113" s="121">
        <f>E113*F113</f>
        <v>0</v>
      </c>
      <c r="K113" s="121">
        <f>J113*G113</f>
        <v>0</v>
      </c>
      <c r="L113" s="121">
        <f>J113+K113</f>
        <v>0</v>
      </c>
    </row>
    <row r="114" spans="1:12" ht="15">
      <c r="A114" s="14"/>
      <c r="B114" s="16"/>
      <c r="C114" s="21"/>
      <c r="D114" s="14"/>
      <c r="E114" s="21"/>
      <c r="F114" s="53"/>
      <c r="G114" s="53"/>
      <c r="H114" s="221" t="s">
        <v>179</v>
      </c>
      <c r="I114" s="221"/>
      <c r="J114" s="221"/>
      <c r="K114" s="96"/>
      <c r="L114" s="96">
        <f>SUM(J5:J113)</f>
        <v>0</v>
      </c>
    </row>
    <row r="115" spans="1:12" ht="15">
      <c r="A115" s="14"/>
      <c r="B115" s="16"/>
      <c r="C115" s="21"/>
      <c r="D115" s="14"/>
      <c r="E115" s="21"/>
      <c r="F115" s="53"/>
      <c r="G115" s="53"/>
      <c r="H115" s="222" t="s">
        <v>180</v>
      </c>
      <c r="I115" s="222"/>
      <c r="J115" s="222"/>
      <c r="K115" s="83"/>
      <c r="L115" s="83">
        <f>SUM(K5:K113)</f>
        <v>0</v>
      </c>
    </row>
    <row r="116" spans="1:12" ht="33.75" customHeight="1">
      <c r="A116" s="14"/>
      <c r="B116" s="16"/>
      <c r="C116" s="21"/>
      <c r="D116" s="14"/>
      <c r="E116" s="21"/>
      <c r="F116" s="53"/>
      <c r="G116" s="53"/>
      <c r="H116" s="222" t="s">
        <v>284</v>
      </c>
      <c r="I116" s="222"/>
      <c r="J116" s="222"/>
      <c r="K116" s="84"/>
      <c r="L116" s="84">
        <f>SUM(L114:L115)</f>
        <v>0</v>
      </c>
    </row>
    <row r="117" ht="15">
      <c r="B117" s="220" t="s">
        <v>149</v>
      </c>
    </row>
    <row r="118" ht="15">
      <c r="B118" s="220" t="s">
        <v>150</v>
      </c>
    </row>
    <row r="119" ht="15">
      <c r="B119" s="220" t="s">
        <v>151</v>
      </c>
    </row>
  </sheetData>
  <sheetProtection/>
  <mergeCells count="3">
    <mergeCell ref="H114:J114"/>
    <mergeCell ref="H115:J115"/>
    <mergeCell ref="H116:J116"/>
  </mergeCells>
  <printOptions/>
  <pageMargins left="0.7" right="0.7" top="0.75" bottom="0.75" header="0.3" footer="0.3"/>
  <pageSetup horizontalDpi="600" verticalDpi="600" orientation="landscape" paperSize="9" scale="85" r:id="rId1"/>
  <rowBreaks count="3" manualBreakCount="3">
    <brk id="36" max="255" man="1"/>
    <brk id="78" max="11" man="1"/>
    <brk id="99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L127"/>
  <sheetViews>
    <sheetView zoomScalePageLayoutView="0" workbookViewId="0" topLeftCell="A115">
      <selection activeCell="E27" sqref="E27"/>
    </sheetView>
  </sheetViews>
  <sheetFormatPr defaultColWidth="9.140625" defaultRowHeight="15"/>
  <cols>
    <col min="1" max="1" width="3.8515625" style="0" customWidth="1"/>
    <col min="2" max="2" width="28.7109375" style="0" customWidth="1"/>
    <col min="3" max="3" width="17.7109375" style="0" customWidth="1"/>
    <col min="4" max="4" width="8.421875" style="0" customWidth="1"/>
    <col min="5" max="5" width="6.140625" style="0" customWidth="1"/>
    <col min="6" max="6" width="10.8515625" style="0" customWidth="1"/>
    <col min="7" max="7" width="5.8515625" style="0" customWidth="1"/>
    <col min="8" max="8" width="8.140625" style="0" customWidth="1"/>
    <col min="9" max="9" width="10.7109375" style="0" customWidth="1"/>
    <col min="10" max="10" width="11.421875" style="0" customWidth="1"/>
    <col min="11" max="11" width="9.00390625" style="0" customWidth="1"/>
    <col min="12" max="12" width="12.421875" style="0" customWidth="1"/>
  </cols>
  <sheetData>
    <row r="1" spans="2:11" ht="15">
      <c r="B1" t="s">
        <v>147</v>
      </c>
      <c r="K1" t="s">
        <v>148</v>
      </c>
    </row>
    <row r="3" spans="1:12" ht="15">
      <c r="A3" s="67" t="s">
        <v>449</v>
      </c>
      <c r="B3" s="16"/>
      <c r="C3" s="21"/>
      <c r="D3" s="41"/>
      <c r="E3" s="41"/>
      <c r="F3" s="52"/>
      <c r="G3" s="52"/>
      <c r="H3" s="52"/>
      <c r="I3" s="81"/>
      <c r="J3" s="81"/>
      <c r="K3" s="82"/>
      <c r="L3" s="82"/>
    </row>
    <row r="4" spans="1:12" ht="36">
      <c r="A4" s="2" t="s">
        <v>153</v>
      </c>
      <c r="B4" s="2" t="s">
        <v>154</v>
      </c>
      <c r="C4" s="17" t="s">
        <v>155</v>
      </c>
      <c r="D4" s="2" t="s">
        <v>156</v>
      </c>
      <c r="E4" s="19" t="s">
        <v>157</v>
      </c>
      <c r="F4" s="23" t="s">
        <v>158</v>
      </c>
      <c r="G4" s="2" t="s">
        <v>159</v>
      </c>
      <c r="H4" s="2" t="s">
        <v>160</v>
      </c>
      <c r="I4" s="2" t="s">
        <v>161</v>
      </c>
      <c r="J4" s="2" t="s">
        <v>162</v>
      </c>
      <c r="K4" s="17" t="s">
        <v>163</v>
      </c>
      <c r="L4" s="2" t="s">
        <v>164</v>
      </c>
    </row>
    <row r="5" spans="1:12" ht="15">
      <c r="A5" s="102" t="s">
        <v>315</v>
      </c>
      <c r="B5" s="125" t="s">
        <v>450</v>
      </c>
      <c r="C5" s="126"/>
      <c r="D5" s="91" t="s">
        <v>166</v>
      </c>
      <c r="E5" s="127">
        <v>130</v>
      </c>
      <c r="F5" s="128"/>
      <c r="G5" s="25">
        <v>0.08</v>
      </c>
      <c r="H5" s="36">
        <f aca="true" t="shared" si="0" ref="H5:H68">F5*G5</f>
        <v>0</v>
      </c>
      <c r="I5" s="36">
        <f aca="true" t="shared" si="1" ref="I5:I68">F5+H5</f>
        <v>0</v>
      </c>
      <c r="J5" s="36">
        <f aca="true" t="shared" si="2" ref="J5:J68">E5*F5</f>
        <v>0</v>
      </c>
      <c r="K5" s="36">
        <f aca="true" t="shared" si="3" ref="K5:K68">J5*G5</f>
        <v>0</v>
      </c>
      <c r="L5" s="36">
        <f aca="true" t="shared" si="4" ref="L5:L68">J5+K5</f>
        <v>0</v>
      </c>
    </row>
    <row r="6" spans="1:12" ht="15">
      <c r="A6" s="102" t="s">
        <v>321</v>
      </c>
      <c r="B6" s="125" t="s">
        <v>451</v>
      </c>
      <c r="C6" s="126"/>
      <c r="D6" s="91" t="s">
        <v>166</v>
      </c>
      <c r="E6" s="127">
        <v>100</v>
      </c>
      <c r="F6" s="128"/>
      <c r="G6" s="25">
        <v>0.08</v>
      </c>
      <c r="H6" s="36">
        <f t="shared" si="0"/>
        <v>0</v>
      </c>
      <c r="I6" s="36">
        <f t="shared" si="1"/>
        <v>0</v>
      </c>
      <c r="J6" s="36">
        <f t="shared" si="2"/>
        <v>0</v>
      </c>
      <c r="K6" s="36">
        <f t="shared" si="3"/>
        <v>0</v>
      </c>
      <c r="L6" s="36">
        <f t="shared" si="4"/>
        <v>0</v>
      </c>
    </row>
    <row r="7" spans="1:12" ht="15">
      <c r="A7" s="102" t="s">
        <v>327</v>
      </c>
      <c r="B7" s="125" t="s">
        <v>452</v>
      </c>
      <c r="C7" s="126"/>
      <c r="D7" s="91" t="s">
        <v>166</v>
      </c>
      <c r="E7" s="127">
        <v>50</v>
      </c>
      <c r="F7" s="128"/>
      <c r="G7" s="25">
        <v>0.08</v>
      </c>
      <c r="H7" s="36">
        <f t="shared" si="0"/>
        <v>0</v>
      </c>
      <c r="I7" s="36">
        <f t="shared" si="1"/>
        <v>0</v>
      </c>
      <c r="J7" s="36">
        <f t="shared" si="2"/>
        <v>0</v>
      </c>
      <c r="K7" s="36">
        <f t="shared" si="3"/>
        <v>0</v>
      </c>
      <c r="L7" s="36">
        <f t="shared" si="4"/>
        <v>0</v>
      </c>
    </row>
    <row r="8" spans="1:12" ht="15">
      <c r="A8" s="102" t="s">
        <v>333</v>
      </c>
      <c r="B8" s="125" t="s">
        <v>453</v>
      </c>
      <c r="C8" s="126"/>
      <c r="D8" s="91" t="s">
        <v>166</v>
      </c>
      <c r="E8" s="127">
        <v>50</v>
      </c>
      <c r="F8" s="128"/>
      <c r="G8" s="25">
        <v>0.08</v>
      </c>
      <c r="H8" s="36">
        <f t="shared" si="0"/>
        <v>0</v>
      </c>
      <c r="I8" s="36">
        <f t="shared" si="1"/>
        <v>0</v>
      </c>
      <c r="J8" s="36">
        <f t="shared" si="2"/>
        <v>0</v>
      </c>
      <c r="K8" s="36">
        <f t="shared" si="3"/>
        <v>0</v>
      </c>
      <c r="L8" s="36">
        <f t="shared" si="4"/>
        <v>0</v>
      </c>
    </row>
    <row r="9" spans="1:12" ht="15">
      <c r="A9" s="102" t="s">
        <v>339</v>
      </c>
      <c r="B9" s="125" t="s">
        <v>454</v>
      </c>
      <c r="C9" s="126"/>
      <c r="D9" s="91" t="s">
        <v>166</v>
      </c>
      <c r="E9" s="127">
        <v>50</v>
      </c>
      <c r="F9" s="128"/>
      <c r="G9" s="25">
        <v>0.08</v>
      </c>
      <c r="H9" s="36">
        <f t="shared" si="0"/>
        <v>0</v>
      </c>
      <c r="I9" s="36">
        <f t="shared" si="1"/>
        <v>0</v>
      </c>
      <c r="J9" s="36">
        <f t="shared" si="2"/>
        <v>0</v>
      </c>
      <c r="K9" s="36">
        <f t="shared" si="3"/>
        <v>0</v>
      </c>
      <c r="L9" s="36">
        <f t="shared" si="4"/>
        <v>0</v>
      </c>
    </row>
    <row r="10" spans="1:12" ht="24.75">
      <c r="A10" s="102" t="s">
        <v>345</v>
      </c>
      <c r="B10" s="125" t="s">
        <v>455</v>
      </c>
      <c r="C10" s="126"/>
      <c r="D10" s="91" t="s">
        <v>166</v>
      </c>
      <c r="E10" s="127">
        <v>130</v>
      </c>
      <c r="F10" s="128"/>
      <c r="G10" s="25">
        <v>0.08</v>
      </c>
      <c r="H10" s="36">
        <f t="shared" si="0"/>
        <v>0</v>
      </c>
      <c r="I10" s="36">
        <f t="shared" si="1"/>
        <v>0</v>
      </c>
      <c r="J10" s="36">
        <f t="shared" si="2"/>
        <v>0</v>
      </c>
      <c r="K10" s="36">
        <f t="shared" si="3"/>
        <v>0</v>
      </c>
      <c r="L10" s="36">
        <f t="shared" si="4"/>
        <v>0</v>
      </c>
    </row>
    <row r="11" spans="1:12" ht="36.75">
      <c r="A11" s="102" t="s">
        <v>351</v>
      </c>
      <c r="B11" s="125" t="s">
        <v>456</v>
      </c>
      <c r="C11" s="126"/>
      <c r="D11" s="91" t="s">
        <v>166</v>
      </c>
      <c r="E11" s="127">
        <v>15</v>
      </c>
      <c r="F11" s="128"/>
      <c r="G11" s="25">
        <v>0.08</v>
      </c>
      <c r="H11" s="36">
        <f t="shared" si="0"/>
        <v>0</v>
      </c>
      <c r="I11" s="36">
        <f t="shared" si="1"/>
        <v>0</v>
      </c>
      <c r="J11" s="36">
        <f t="shared" si="2"/>
        <v>0</v>
      </c>
      <c r="K11" s="36">
        <f t="shared" si="3"/>
        <v>0</v>
      </c>
      <c r="L11" s="36">
        <f t="shared" si="4"/>
        <v>0</v>
      </c>
    </row>
    <row r="12" spans="1:12" ht="24.75">
      <c r="A12" s="102" t="s">
        <v>357</v>
      </c>
      <c r="B12" s="125" t="s">
        <v>457</v>
      </c>
      <c r="C12" s="126"/>
      <c r="D12" s="91" t="s">
        <v>166</v>
      </c>
      <c r="E12" s="127">
        <v>250</v>
      </c>
      <c r="F12" s="128"/>
      <c r="G12" s="25">
        <v>0.08</v>
      </c>
      <c r="H12" s="36">
        <f t="shared" si="0"/>
        <v>0</v>
      </c>
      <c r="I12" s="36">
        <f t="shared" si="1"/>
        <v>0</v>
      </c>
      <c r="J12" s="36">
        <f t="shared" si="2"/>
        <v>0</v>
      </c>
      <c r="K12" s="36">
        <f t="shared" si="3"/>
        <v>0</v>
      </c>
      <c r="L12" s="36">
        <f t="shared" si="4"/>
        <v>0</v>
      </c>
    </row>
    <row r="13" spans="1:12" ht="108">
      <c r="A13" s="102" t="s">
        <v>363</v>
      </c>
      <c r="B13" s="32" t="s">
        <v>458</v>
      </c>
      <c r="C13" s="126"/>
      <c r="D13" s="91" t="s">
        <v>166</v>
      </c>
      <c r="E13" s="127">
        <v>10</v>
      </c>
      <c r="F13" s="128"/>
      <c r="G13" s="25">
        <v>0.23</v>
      </c>
      <c r="H13" s="36">
        <f t="shared" si="0"/>
        <v>0</v>
      </c>
      <c r="I13" s="36">
        <f t="shared" si="1"/>
        <v>0</v>
      </c>
      <c r="J13" s="36">
        <f t="shared" si="2"/>
        <v>0</v>
      </c>
      <c r="K13" s="36">
        <f t="shared" si="3"/>
        <v>0</v>
      </c>
      <c r="L13" s="36">
        <f t="shared" si="4"/>
        <v>0</v>
      </c>
    </row>
    <row r="14" spans="1:12" ht="15">
      <c r="A14" s="102" t="s">
        <v>371</v>
      </c>
      <c r="B14" s="125" t="s">
        <v>459</v>
      </c>
      <c r="C14" s="126"/>
      <c r="D14" s="91" t="s">
        <v>166</v>
      </c>
      <c r="E14" s="127">
        <v>30</v>
      </c>
      <c r="F14" s="128"/>
      <c r="G14" s="25">
        <v>0.08</v>
      </c>
      <c r="H14" s="36">
        <f t="shared" si="0"/>
        <v>0</v>
      </c>
      <c r="I14" s="36">
        <f t="shared" si="1"/>
        <v>0</v>
      </c>
      <c r="J14" s="36">
        <f t="shared" si="2"/>
        <v>0</v>
      </c>
      <c r="K14" s="36">
        <f t="shared" si="3"/>
        <v>0</v>
      </c>
      <c r="L14" s="36">
        <f t="shared" si="4"/>
        <v>0</v>
      </c>
    </row>
    <row r="15" spans="1:12" ht="24.75">
      <c r="A15" s="102" t="s">
        <v>377</v>
      </c>
      <c r="B15" s="125" t="s">
        <v>460</v>
      </c>
      <c r="C15" s="126"/>
      <c r="D15" s="91" t="s">
        <v>166</v>
      </c>
      <c r="E15" s="127">
        <v>30</v>
      </c>
      <c r="F15" s="128"/>
      <c r="G15" s="25">
        <v>0.23</v>
      </c>
      <c r="H15" s="36">
        <f t="shared" si="0"/>
        <v>0</v>
      </c>
      <c r="I15" s="36">
        <f t="shared" si="1"/>
        <v>0</v>
      </c>
      <c r="J15" s="36">
        <f t="shared" si="2"/>
        <v>0</v>
      </c>
      <c r="K15" s="36">
        <f t="shared" si="3"/>
        <v>0</v>
      </c>
      <c r="L15" s="36">
        <f t="shared" si="4"/>
        <v>0</v>
      </c>
    </row>
    <row r="16" spans="1:12" ht="15">
      <c r="A16" s="102" t="s">
        <v>383</v>
      </c>
      <c r="B16" s="125" t="s">
        <v>461</v>
      </c>
      <c r="C16" s="126"/>
      <c r="D16" s="91" t="s">
        <v>166</v>
      </c>
      <c r="E16" s="127">
        <v>20</v>
      </c>
      <c r="F16" s="128"/>
      <c r="G16" s="25">
        <v>0.08</v>
      </c>
      <c r="H16" s="36">
        <f t="shared" si="0"/>
        <v>0</v>
      </c>
      <c r="I16" s="36">
        <f t="shared" si="1"/>
        <v>0</v>
      </c>
      <c r="J16" s="36">
        <f t="shared" si="2"/>
        <v>0</v>
      </c>
      <c r="K16" s="36">
        <f t="shared" si="3"/>
        <v>0</v>
      </c>
      <c r="L16" s="36">
        <f t="shared" si="4"/>
        <v>0</v>
      </c>
    </row>
    <row r="17" spans="1:12" ht="36.75">
      <c r="A17" s="102" t="s">
        <v>389</v>
      </c>
      <c r="B17" s="125" t="s">
        <v>462</v>
      </c>
      <c r="C17" s="126"/>
      <c r="D17" s="91" t="s">
        <v>166</v>
      </c>
      <c r="E17" s="127">
        <v>20</v>
      </c>
      <c r="F17" s="128"/>
      <c r="G17" s="25">
        <v>0.08</v>
      </c>
      <c r="H17" s="36">
        <f t="shared" si="0"/>
        <v>0</v>
      </c>
      <c r="I17" s="36">
        <f t="shared" si="1"/>
        <v>0</v>
      </c>
      <c r="J17" s="36">
        <f t="shared" si="2"/>
        <v>0</v>
      </c>
      <c r="K17" s="36">
        <f t="shared" si="3"/>
        <v>0</v>
      </c>
      <c r="L17" s="36">
        <f t="shared" si="4"/>
        <v>0</v>
      </c>
    </row>
    <row r="18" spans="1:12" ht="24.75">
      <c r="A18" s="102" t="s">
        <v>395</v>
      </c>
      <c r="B18" s="125" t="s">
        <v>463</v>
      </c>
      <c r="C18" s="126"/>
      <c r="D18" s="91" t="s">
        <v>166</v>
      </c>
      <c r="E18" s="127">
        <v>40</v>
      </c>
      <c r="F18" s="128"/>
      <c r="G18" s="25">
        <v>0.08</v>
      </c>
      <c r="H18" s="36">
        <f t="shared" si="0"/>
        <v>0</v>
      </c>
      <c r="I18" s="36">
        <f t="shared" si="1"/>
        <v>0</v>
      </c>
      <c r="J18" s="36">
        <f t="shared" si="2"/>
        <v>0</v>
      </c>
      <c r="K18" s="36">
        <f t="shared" si="3"/>
        <v>0</v>
      </c>
      <c r="L18" s="36">
        <f t="shared" si="4"/>
        <v>0</v>
      </c>
    </row>
    <row r="19" spans="1:12" ht="24.75">
      <c r="A19" s="102" t="s">
        <v>401</v>
      </c>
      <c r="B19" s="125" t="s">
        <v>464</v>
      </c>
      <c r="C19" s="126"/>
      <c r="D19" s="91" t="s">
        <v>166</v>
      </c>
      <c r="E19" s="127">
        <v>10</v>
      </c>
      <c r="F19" s="128"/>
      <c r="G19" s="25">
        <v>0.08</v>
      </c>
      <c r="H19" s="36">
        <f t="shared" si="0"/>
        <v>0</v>
      </c>
      <c r="I19" s="36">
        <f t="shared" si="1"/>
        <v>0</v>
      </c>
      <c r="J19" s="36">
        <f t="shared" si="2"/>
        <v>0</v>
      </c>
      <c r="K19" s="36">
        <f t="shared" si="3"/>
        <v>0</v>
      </c>
      <c r="L19" s="36">
        <f t="shared" si="4"/>
        <v>0</v>
      </c>
    </row>
    <row r="20" spans="1:12" ht="36.75">
      <c r="A20" s="102" t="s">
        <v>407</v>
      </c>
      <c r="B20" s="125" t="s">
        <v>465</v>
      </c>
      <c r="C20" s="126"/>
      <c r="D20" s="91" t="s">
        <v>166</v>
      </c>
      <c r="E20" s="127">
        <v>100</v>
      </c>
      <c r="F20" s="128"/>
      <c r="G20" s="25">
        <v>0.08</v>
      </c>
      <c r="H20" s="36">
        <f t="shared" si="0"/>
        <v>0</v>
      </c>
      <c r="I20" s="36">
        <f t="shared" si="1"/>
        <v>0</v>
      </c>
      <c r="J20" s="36">
        <f t="shared" si="2"/>
        <v>0</v>
      </c>
      <c r="K20" s="36">
        <f t="shared" si="3"/>
        <v>0</v>
      </c>
      <c r="L20" s="36">
        <f t="shared" si="4"/>
        <v>0</v>
      </c>
    </row>
    <row r="21" spans="1:12" ht="15">
      <c r="A21" s="102" t="s">
        <v>413</v>
      </c>
      <c r="B21" s="125" t="s">
        <v>466</v>
      </c>
      <c r="C21" s="126"/>
      <c r="D21" s="91" t="s">
        <v>166</v>
      </c>
      <c r="E21" s="127">
        <v>35</v>
      </c>
      <c r="F21" s="128"/>
      <c r="G21" s="25">
        <v>0.08</v>
      </c>
      <c r="H21" s="36">
        <f t="shared" si="0"/>
        <v>0</v>
      </c>
      <c r="I21" s="36">
        <f t="shared" si="1"/>
        <v>0</v>
      </c>
      <c r="J21" s="36">
        <f t="shared" si="2"/>
        <v>0</v>
      </c>
      <c r="K21" s="36">
        <f t="shared" si="3"/>
        <v>0</v>
      </c>
      <c r="L21" s="36">
        <f t="shared" si="4"/>
        <v>0</v>
      </c>
    </row>
    <row r="22" spans="1:12" ht="24.75">
      <c r="A22" s="102" t="s">
        <v>419</v>
      </c>
      <c r="B22" s="125" t="s">
        <v>467</v>
      </c>
      <c r="C22" s="126"/>
      <c r="D22" s="91" t="s">
        <v>166</v>
      </c>
      <c r="E22" s="127">
        <v>15</v>
      </c>
      <c r="F22" s="128"/>
      <c r="G22" s="25">
        <v>0.08</v>
      </c>
      <c r="H22" s="36">
        <f t="shared" si="0"/>
        <v>0</v>
      </c>
      <c r="I22" s="36">
        <f t="shared" si="1"/>
        <v>0</v>
      </c>
      <c r="J22" s="36">
        <f t="shared" si="2"/>
        <v>0</v>
      </c>
      <c r="K22" s="36">
        <f t="shared" si="3"/>
        <v>0</v>
      </c>
      <c r="L22" s="36">
        <f t="shared" si="4"/>
        <v>0</v>
      </c>
    </row>
    <row r="23" spans="1:12" ht="24.75">
      <c r="A23" s="102" t="s">
        <v>424</v>
      </c>
      <c r="B23" s="125" t="s">
        <v>468</v>
      </c>
      <c r="C23" s="126"/>
      <c r="D23" s="91" t="s">
        <v>166</v>
      </c>
      <c r="E23" s="127">
        <v>20</v>
      </c>
      <c r="F23" s="128"/>
      <c r="G23" s="25">
        <v>0.08</v>
      </c>
      <c r="H23" s="36">
        <f t="shared" si="0"/>
        <v>0</v>
      </c>
      <c r="I23" s="36">
        <f t="shared" si="1"/>
        <v>0</v>
      </c>
      <c r="J23" s="36">
        <f t="shared" si="2"/>
        <v>0</v>
      </c>
      <c r="K23" s="36">
        <f t="shared" si="3"/>
        <v>0</v>
      </c>
      <c r="L23" s="36">
        <f t="shared" si="4"/>
        <v>0</v>
      </c>
    </row>
    <row r="24" spans="1:12" ht="15">
      <c r="A24" s="102" t="s">
        <v>430</v>
      </c>
      <c r="B24" s="125" t="s">
        <v>469</v>
      </c>
      <c r="C24" s="126"/>
      <c r="D24" s="91" t="s">
        <v>166</v>
      </c>
      <c r="E24" s="127">
        <v>30</v>
      </c>
      <c r="F24" s="128"/>
      <c r="G24" s="25">
        <v>0.08</v>
      </c>
      <c r="H24" s="36">
        <f t="shared" si="0"/>
        <v>0</v>
      </c>
      <c r="I24" s="36">
        <f t="shared" si="1"/>
        <v>0</v>
      </c>
      <c r="J24" s="36">
        <f t="shared" si="2"/>
        <v>0</v>
      </c>
      <c r="K24" s="36">
        <f t="shared" si="3"/>
        <v>0</v>
      </c>
      <c r="L24" s="36">
        <f t="shared" si="4"/>
        <v>0</v>
      </c>
    </row>
    <row r="25" spans="1:12" ht="24.75">
      <c r="A25" s="102" t="s">
        <v>437</v>
      </c>
      <c r="B25" s="125" t="s">
        <v>470</v>
      </c>
      <c r="C25" s="126"/>
      <c r="D25" s="91" t="s">
        <v>166</v>
      </c>
      <c r="E25" s="127">
        <v>20</v>
      </c>
      <c r="F25" s="128"/>
      <c r="G25" s="25">
        <v>0.08</v>
      </c>
      <c r="H25" s="36">
        <f t="shared" si="0"/>
        <v>0</v>
      </c>
      <c r="I25" s="36">
        <f t="shared" si="1"/>
        <v>0</v>
      </c>
      <c r="J25" s="36">
        <f t="shared" si="2"/>
        <v>0</v>
      </c>
      <c r="K25" s="36">
        <f t="shared" si="3"/>
        <v>0</v>
      </c>
      <c r="L25" s="36">
        <f t="shared" si="4"/>
        <v>0</v>
      </c>
    </row>
    <row r="26" spans="1:12" ht="24.75">
      <c r="A26" s="102" t="s">
        <v>443</v>
      </c>
      <c r="B26" s="125" t="s">
        <v>471</v>
      </c>
      <c r="C26" s="126"/>
      <c r="D26" s="91" t="s">
        <v>166</v>
      </c>
      <c r="E26" s="127">
        <v>45</v>
      </c>
      <c r="F26" s="128"/>
      <c r="G26" s="25">
        <v>0.08</v>
      </c>
      <c r="H26" s="36">
        <f t="shared" si="0"/>
        <v>0</v>
      </c>
      <c r="I26" s="36">
        <f t="shared" si="1"/>
        <v>0</v>
      </c>
      <c r="J26" s="36">
        <f t="shared" si="2"/>
        <v>0</v>
      </c>
      <c r="K26" s="36">
        <f t="shared" si="3"/>
        <v>0</v>
      </c>
      <c r="L26" s="36">
        <f t="shared" si="4"/>
        <v>0</v>
      </c>
    </row>
    <row r="27" spans="1:12" ht="24.75">
      <c r="A27" s="102" t="s">
        <v>472</v>
      </c>
      <c r="B27" s="125" t="s">
        <v>473</v>
      </c>
      <c r="C27" s="126"/>
      <c r="D27" s="91" t="s">
        <v>166</v>
      </c>
      <c r="E27" s="127">
        <v>20</v>
      </c>
      <c r="F27" s="128"/>
      <c r="G27" s="25">
        <v>0.08</v>
      </c>
      <c r="H27" s="36">
        <f t="shared" si="0"/>
        <v>0</v>
      </c>
      <c r="I27" s="36">
        <f t="shared" si="1"/>
        <v>0</v>
      </c>
      <c r="J27" s="36">
        <f t="shared" si="2"/>
        <v>0</v>
      </c>
      <c r="K27" s="36">
        <f t="shared" si="3"/>
        <v>0</v>
      </c>
      <c r="L27" s="36">
        <f t="shared" si="4"/>
        <v>0</v>
      </c>
    </row>
    <row r="28" spans="1:12" ht="24.75">
      <c r="A28" s="102" t="s">
        <v>474</v>
      </c>
      <c r="B28" s="125" t="s">
        <v>475</v>
      </c>
      <c r="C28" s="126"/>
      <c r="D28" s="91" t="s">
        <v>166</v>
      </c>
      <c r="E28" s="127">
        <v>30</v>
      </c>
      <c r="F28" s="128"/>
      <c r="G28" s="25">
        <v>0.08</v>
      </c>
      <c r="H28" s="36">
        <f t="shared" si="0"/>
        <v>0</v>
      </c>
      <c r="I28" s="36">
        <f t="shared" si="1"/>
        <v>0</v>
      </c>
      <c r="J28" s="36">
        <f t="shared" si="2"/>
        <v>0</v>
      </c>
      <c r="K28" s="36">
        <f t="shared" si="3"/>
        <v>0</v>
      </c>
      <c r="L28" s="36">
        <f t="shared" si="4"/>
        <v>0</v>
      </c>
    </row>
    <row r="29" spans="1:12" ht="15">
      <c r="A29" s="102" t="s">
        <v>476</v>
      </c>
      <c r="B29" s="125" t="s">
        <v>477</v>
      </c>
      <c r="C29" s="126"/>
      <c r="D29" s="91" t="s">
        <v>166</v>
      </c>
      <c r="E29" s="127">
        <v>10</v>
      </c>
      <c r="F29" s="128"/>
      <c r="G29" s="25">
        <v>0.08</v>
      </c>
      <c r="H29" s="36">
        <f t="shared" si="0"/>
        <v>0</v>
      </c>
      <c r="I29" s="36">
        <f t="shared" si="1"/>
        <v>0</v>
      </c>
      <c r="J29" s="36">
        <f t="shared" si="2"/>
        <v>0</v>
      </c>
      <c r="K29" s="36">
        <f t="shared" si="3"/>
        <v>0</v>
      </c>
      <c r="L29" s="36">
        <f t="shared" si="4"/>
        <v>0</v>
      </c>
    </row>
    <row r="30" spans="1:12" ht="48.75">
      <c r="A30" s="102" t="s">
        <v>478</v>
      </c>
      <c r="B30" s="125" t="s">
        <v>479</v>
      </c>
      <c r="C30" s="126"/>
      <c r="D30" s="91" t="s">
        <v>166</v>
      </c>
      <c r="E30" s="127">
        <v>20</v>
      </c>
      <c r="F30" s="128"/>
      <c r="G30" s="25">
        <v>0.08</v>
      </c>
      <c r="H30" s="36">
        <f t="shared" si="0"/>
        <v>0</v>
      </c>
      <c r="I30" s="36">
        <f t="shared" si="1"/>
        <v>0</v>
      </c>
      <c r="J30" s="36">
        <f t="shared" si="2"/>
        <v>0</v>
      </c>
      <c r="K30" s="36">
        <f t="shared" si="3"/>
        <v>0</v>
      </c>
      <c r="L30" s="36">
        <f t="shared" si="4"/>
        <v>0</v>
      </c>
    </row>
    <row r="31" spans="1:12" ht="24.75">
      <c r="A31" s="102" t="s">
        <v>480</v>
      </c>
      <c r="B31" s="125" t="s">
        <v>481</v>
      </c>
      <c r="C31" s="126"/>
      <c r="D31" s="91" t="s">
        <v>166</v>
      </c>
      <c r="E31" s="127">
        <v>40</v>
      </c>
      <c r="F31" s="128"/>
      <c r="G31" s="25">
        <v>0.08</v>
      </c>
      <c r="H31" s="36">
        <f t="shared" si="0"/>
        <v>0</v>
      </c>
      <c r="I31" s="36">
        <f t="shared" si="1"/>
        <v>0</v>
      </c>
      <c r="J31" s="36">
        <f t="shared" si="2"/>
        <v>0</v>
      </c>
      <c r="K31" s="36">
        <f t="shared" si="3"/>
        <v>0</v>
      </c>
      <c r="L31" s="36">
        <f t="shared" si="4"/>
        <v>0</v>
      </c>
    </row>
    <row r="32" spans="1:12" ht="15">
      <c r="A32" s="102" t="s">
        <v>482</v>
      </c>
      <c r="B32" s="87" t="s">
        <v>483</v>
      </c>
      <c r="C32" s="126"/>
      <c r="D32" s="91" t="s">
        <v>166</v>
      </c>
      <c r="E32" s="127">
        <v>500</v>
      </c>
      <c r="F32" s="128"/>
      <c r="G32" s="25">
        <v>0.08</v>
      </c>
      <c r="H32" s="36">
        <f t="shared" si="0"/>
        <v>0</v>
      </c>
      <c r="I32" s="36">
        <f t="shared" si="1"/>
        <v>0</v>
      </c>
      <c r="J32" s="36">
        <f t="shared" si="2"/>
        <v>0</v>
      </c>
      <c r="K32" s="36">
        <f t="shared" si="3"/>
        <v>0</v>
      </c>
      <c r="L32" s="36">
        <f t="shared" si="4"/>
        <v>0</v>
      </c>
    </row>
    <row r="33" spans="1:12" ht="15">
      <c r="A33" s="102" t="s">
        <v>484</v>
      </c>
      <c r="B33" s="125" t="s">
        <v>485</v>
      </c>
      <c r="C33" s="126"/>
      <c r="D33" s="91" t="s">
        <v>166</v>
      </c>
      <c r="E33" s="127">
        <v>20</v>
      </c>
      <c r="F33" s="128"/>
      <c r="G33" s="25">
        <v>0.08</v>
      </c>
      <c r="H33" s="36">
        <f t="shared" si="0"/>
        <v>0</v>
      </c>
      <c r="I33" s="36">
        <f t="shared" si="1"/>
        <v>0</v>
      </c>
      <c r="J33" s="36">
        <f t="shared" si="2"/>
        <v>0</v>
      </c>
      <c r="K33" s="36">
        <f t="shared" si="3"/>
        <v>0</v>
      </c>
      <c r="L33" s="36">
        <f t="shared" si="4"/>
        <v>0</v>
      </c>
    </row>
    <row r="34" spans="1:12" ht="24.75">
      <c r="A34" s="102" t="s">
        <v>486</v>
      </c>
      <c r="B34" s="125" t="s">
        <v>487</v>
      </c>
      <c r="C34" s="126"/>
      <c r="D34" s="91" t="s">
        <v>166</v>
      </c>
      <c r="E34" s="127">
        <v>15</v>
      </c>
      <c r="F34" s="128"/>
      <c r="G34" s="25">
        <v>0.08</v>
      </c>
      <c r="H34" s="36">
        <f t="shared" si="0"/>
        <v>0</v>
      </c>
      <c r="I34" s="36">
        <f t="shared" si="1"/>
        <v>0</v>
      </c>
      <c r="J34" s="36">
        <f t="shared" si="2"/>
        <v>0</v>
      </c>
      <c r="K34" s="36">
        <f t="shared" si="3"/>
        <v>0</v>
      </c>
      <c r="L34" s="36">
        <f t="shared" si="4"/>
        <v>0</v>
      </c>
    </row>
    <row r="35" spans="1:12" ht="36.75">
      <c r="A35" s="102" t="s">
        <v>488</v>
      </c>
      <c r="B35" s="125" t="s">
        <v>489</v>
      </c>
      <c r="C35" s="126"/>
      <c r="D35" s="91" t="s">
        <v>166</v>
      </c>
      <c r="E35" s="127">
        <v>20</v>
      </c>
      <c r="F35" s="128"/>
      <c r="G35" s="25">
        <v>0.08</v>
      </c>
      <c r="H35" s="36">
        <f t="shared" si="0"/>
        <v>0</v>
      </c>
      <c r="I35" s="36">
        <f t="shared" si="1"/>
        <v>0</v>
      </c>
      <c r="J35" s="36">
        <f t="shared" si="2"/>
        <v>0</v>
      </c>
      <c r="K35" s="36">
        <f t="shared" si="3"/>
        <v>0</v>
      </c>
      <c r="L35" s="36">
        <f t="shared" si="4"/>
        <v>0</v>
      </c>
    </row>
    <row r="36" spans="1:12" ht="36.75">
      <c r="A36" s="102" t="s">
        <v>490</v>
      </c>
      <c r="B36" s="125" t="s">
        <v>491</v>
      </c>
      <c r="C36" s="126"/>
      <c r="D36" s="91" t="s">
        <v>166</v>
      </c>
      <c r="E36" s="127">
        <v>35</v>
      </c>
      <c r="F36" s="128"/>
      <c r="G36" s="25">
        <v>0.08</v>
      </c>
      <c r="H36" s="36">
        <f t="shared" si="0"/>
        <v>0</v>
      </c>
      <c r="I36" s="36">
        <f t="shared" si="1"/>
        <v>0</v>
      </c>
      <c r="J36" s="36">
        <f t="shared" si="2"/>
        <v>0</v>
      </c>
      <c r="K36" s="36">
        <f t="shared" si="3"/>
        <v>0</v>
      </c>
      <c r="L36" s="36">
        <f t="shared" si="4"/>
        <v>0</v>
      </c>
    </row>
    <row r="37" spans="1:12" ht="15">
      <c r="A37" s="102" t="s">
        <v>492</v>
      </c>
      <c r="B37" s="125" t="s">
        <v>493</v>
      </c>
      <c r="C37" s="126"/>
      <c r="D37" s="91" t="s">
        <v>166</v>
      </c>
      <c r="E37" s="127">
        <v>20</v>
      </c>
      <c r="F37" s="128"/>
      <c r="G37" s="25">
        <v>0.08</v>
      </c>
      <c r="H37" s="36">
        <f t="shared" si="0"/>
        <v>0</v>
      </c>
      <c r="I37" s="36">
        <f t="shared" si="1"/>
        <v>0</v>
      </c>
      <c r="J37" s="36">
        <f t="shared" si="2"/>
        <v>0</v>
      </c>
      <c r="K37" s="36">
        <f t="shared" si="3"/>
        <v>0</v>
      </c>
      <c r="L37" s="36">
        <f t="shared" si="4"/>
        <v>0</v>
      </c>
    </row>
    <row r="38" spans="1:12" ht="15">
      <c r="A38" s="102" t="s">
        <v>494</v>
      </c>
      <c r="B38" s="125" t="s">
        <v>495</v>
      </c>
      <c r="C38" s="126"/>
      <c r="D38" s="91" t="s">
        <v>166</v>
      </c>
      <c r="E38" s="127">
        <v>350</v>
      </c>
      <c r="F38" s="128"/>
      <c r="G38" s="25">
        <v>0.08</v>
      </c>
      <c r="H38" s="36">
        <f t="shared" si="0"/>
        <v>0</v>
      </c>
      <c r="I38" s="36">
        <f t="shared" si="1"/>
        <v>0</v>
      </c>
      <c r="J38" s="36">
        <f t="shared" si="2"/>
        <v>0</v>
      </c>
      <c r="K38" s="36">
        <f t="shared" si="3"/>
        <v>0</v>
      </c>
      <c r="L38" s="36">
        <f t="shared" si="4"/>
        <v>0</v>
      </c>
    </row>
    <row r="39" spans="1:12" ht="24.75">
      <c r="A39" s="102" t="s">
        <v>496</v>
      </c>
      <c r="B39" s="125" t="s">
        <v>497</v>
      </c>
      <c r="C39" s="126"/>
      <c r="D39" s="91" t="s">
        <v>166</v>
      </c>
      <c r="E39" s="127">
        <v>50</v>
      </c>
      <c r="F39" s="128"/>
      <c r="G39" s="25">
        <v>0.08</v>
      </c>
      <c r="H39" s="36">
        <f t="shared" si="0"/>
        <v>0</v>
      </c>
      <c r="I39" s="36">
        <f t="shared" si="1"/>
        <v>0</v>
      </c>
      <c r="J39" s="36">
        <f t="shared" si="2"/>
        <v>0</v>
      </c>
      <c r="K39" s="36">
        <f t="shared" si="3"/>
        <v>0</v>
      </c>
      <c r="L39" s="36">
        <f t="shared" si="4"/>
        <v>0</v>
      </c>
    </row>
    <row r="40" spans="1:12" ht="24.75">
      <c r="A40" s="102" t="s">
        <v>498</v>
      </c>
      <c r="B40" s="125" t="s">
        <v>499</v>
      </c>
      <c r="C40" s="126"/>
      <c r="D40" s="91" t="s">
        <v>166</v>
      </c>
      <c r="E40" s="127">
        <v>50</v>
      </c>
      <c r="F40" s="128"/>
      <c r="G40" s="25">
        <v>0.08</v>
      </c>
      <c r="H40" s="36">
        <f t="shared" si="0"/>
        <v>0</v>
      </c>
      <c r="I40" s="36">
        <f t="shared" si="1"/>
        <v>0</v>
      </c>
      <c r="J40" s="36">
        <f t="shared" si="2"/>
        <v>0</v>
      </c>
      <c r="K40" s="36">
        <f t="shared" si="3"/>
        <v>0</v>
      </c>
      <c r="L40" s="36">
        <f t="shared" si="4"/>
        <v>0</v>
      </c>
    </row>
    <row r="41" spans="1:12" ht="24.75">
      <c r="A41" s="102" t="s">
        <v>500</v>
      </c>
      <c r="B41" s="125" t="s">
        <v>501</v>
      </c>
      <c r="C41" s="126"/>
      <c r="D41" s="91" t="s">
        <v>166</v>
      </c>
      <c r="E41" s="127">
        <v>25</v>
      </c>
      <c r="F41" s="128"/>
      <c r="G41" s="25">
        <v>0.08</v>
      </c>
      <c r="H41" s="36">
        <f t="shared" si="0"/>
        <v>0</v>
      </c>
      <c r="I41" s="36">
        <f t="shared" si="1"/>
        <v>0</v>
      </c>
      <c r="J41" s="36">
        <f t="shared" si="2"/>
        <v>0</v>
      </c>
      <c r="K41" s="36">
        <f t="shared" si="3"/>
        <v>0</v>
      </c>
      <c r="L41" s="36">
        <f t="shared" si="4"/>
        <v>0</v>
      </c>
    </row>
    <row r="42" spans="1:12" ht="24.75">
      <c r="A42" s="102" t="s">
        <v>502</v>
      </c>
      <c r="B42" s="125" t="s">
        <v>503</v>
      </c>
      <c r="C42" s="126"/>
      <c r="D42" s="91" t="s">
        <v>166</v>
      </c>
      <c r="E42" s="127">
        <v>25</v>
      </c>
      <c r="F42" s="128"/>
      <c r="G42" s="25">
        <v>0.08</v>
      </c>
      <c r="H42" s="36">
        <f t="shared" si="0"/>
        <v>0</v>
      </c>
      <c r="I42" s="36">
        <f t="shared" si="1"/>
        <v>0</v>
      </c>
      <c r="J42" s="36">
        <f t="shared" si="2"/>
        <v>0</v>
      </c>
      <c r="K42" s="36">
        <f t="shared" si="3"/>
        <v>0</v>
      </c>
      <c r="L42" s="36">
        <f t="shared" si="4"/>
        <v>0</v>
      </c>
    </row>
    <row r="43" spans="1:12" ht="24.75">
      <c r="A43" s="102" t="s">
        <v>504</v>
      </c>
      <c r="B43" s="125" t="s">
        <v>505</v>
      </c>
      <c r="C43" s="126"/>
      <c r="D43" s="91" t="s">
        <v>166</v>
      </c>
      <c r="E43" s="127">
        <v>100</v>
      </c>
      <c r="F43" s="128"/>
      <c r="G43" s="25">
        <v>0.08</v>
      </c>
      <c r="H43" s="36">
        <f t="shared" si="0"/>
        <v>0</v>
      </c>
      <c r="I43" s="36">
        <f t="shared" si="1"/>
        <v>0</v>
      </c>
      <c r="J43" s="36">
        <f t="shared" si="2"/>
        <v>0</v>
      </c>
      <c r="K43" s="36">
        <f t="shared" si="3"/>
        <v>0</v>
      </c>
      <c r="L43" s="36">
        <f t="shared" si="4"/>
        <v>0</v>
      </c>
    </row>
    <row r="44" spans="1:12" ht="24.75">
      <c r="A44" s="102" t="s">
        <v>506</v>
      </c>
      <c r="B44" s="125" t="s">
        <v>507</v>
      </c>
      <c r="C44" s="126"/>
      <c r="D44" s="91" t="s">
        <v>166</v>
      </c>
      <c r="E44" s="127">
        <v>120</v>
      </c>
      <c r="F44" s="128"/>
      <c r="G44" s="25">
        <v>0.08</v>
      </c>
      <c r="H44" s="36">
        <f t="shared" si="0"/>
        <v>0</v>
      </c>
      <c r="I44" s="36">
        <f t="shared" si="1"/>
        <v>0</v>
      </c>
      <c r="J44" s="36">
        <f t="shared" si="2"/>
        <v>0</v>
      </c>
      <c r="K44" s="36">
        <f t="shared" si="3"/>
        <v>0</v>
      </c>
      <c r="L44" s="36">
        <f t="shared" si="4"/>
        <v>0</v>
      </c>
    </row>
    <row r="45" spans="1:12" ht="24.75">
      <c r="A45" s="102" t="s">
        <v>508</v>
      </c>
      <c r="B45" s="125" t="s">
        <v>509</v>
      </c>
      <c r="C45" s="126"/>
      <c r="D45" s="91" t="s">
        <v>166</v>
      </c>
      <c r="E45" s="127">
        <v>200</v>
      </c>
      <c r="F45" s="128"/>
      <c r="G45" s="25">
        <v>0.08</v>
      </c>
      <c r="H45" s="36">
        <f t="shared" si="0"/>
        <v>0</v>
      </c>
      <c r="I45" s="36">
        <f t="shared" si="1"/>
        <v>0</v>
      </c>
      <c r="J45" s="36">
        <f t="shared" si="2"/>
        <v>0</v>
      </c>
      <c r="K45" s="36">
        <f t="shared" si="3"/>
        <v>0</v>
      </c>
      <c r="L45" s="36">
        <f t="shared" si="4"/>
        <v>0</v>
      </c>
    </row>
    <row r="46" spans="1:12" ht="36.75">
      <c r="A46" s="102" t="s">
        <v>510</v>
      </c>
      <c r="B46" s="125" t="s">
        <v>511</v>
      </c>
      <c r="C46" s="126"/>
      <c r="D46" s="91" t="s">
        <v>166</v>
      </c>
      <c r="E46" s="127">
        <v>200</v>
      </c>
      <c r="F46" s="128"/>
      <c r="G46" s="25">
        <v>0.08</v>
      </c>
      <c r="H46" s="36">
        <f t="shared" si="0"/>
        <v>0</v>
      </c>
      <c r="I46" s="36">
        <f t="shared" si="1"/>
        <v>0</v>
      </c>
      <c r="J46" s="36">
        <f t="shared" si="2"/>
        <v>0</v>
      </c>
      <c r="K46" s="36">
        <f t="shared" si="3"/>
        <v>0</v>
      </c>
      <c r="L46" s="36">
        <f t="shared" si="4"/>
        <v>0</v>
      </c>
    </row>
    <row r="47" spans="1:12" ht="15">
      <c r="A47" s="102" t="s">
        <v>512</v>
      </c>
      <c r="B47" s="125" t="s">
        <v>513</v>
      </c>
      <c r="C47" s="126"/>
      <c r="D47" s="91" t="s">
        <v>166</v>
      </c>
      <c r="E47" s="127">
        <v>250</v>
      </c>
      <c r="F47" s="128"/>
      <c r="G47" s="25">
        <v>0.08</v>
      </c>
      <c r="H47" s="36">
        <f t="shared" si="0"/>
        <v>0</v>
      </c>
      <c r="I47" s="36">
        <f t="shared" si="1"/>
        <v>0</v>
      </c>
      <c r="J47" s="36">
        <f t="shared" si="2"/>
        <v>0</v>
      </c>
      <c r="K47" s="36">
        <f t="shared" si="3"/>
        <v>0</v>
      </c>
      <c r="L47" s="36">
        <f t="shared" si="4"/>
        <v>0</v>
      </c>
    </row>
    <row r="48" spans="1:12" ht="24.75">
      <c r="A48" s="102" t="s">
        <v>514</v>
      </c>
      <c r="B48" s="125" t="s">
        <v>515</v>
      </c>
      <c r="C48" s="126"/>
      <c r="D48" s="91" t="s">
        <v>166</v>
      </c>
      <c r="E48" s="127">
        <v>20</v>
      </c>
      <c r="F48" s="128"/>
      <c r="G48" s="25">
        <v>0.08</v>
      </c>
      <c r="H48" s="36">
        <f t="shared" si="0"/>
        <v>0</v>
      </c>
      <c r="I48" s="36">
        <f t="shared" si="1"/>
        <v>0</v>
      </c>
      <c r="J48" s="36">
        <f t="shared" si="2"/>
        <v>0</v>
      </c>
      <c r="K48" s="36">
        <f t="shared" si="3"/>
        <v>0</v>
      </c>
      <c r="L48" s="36">
        <f t="shared" si="4"/>
        <v>0</v>
      </c>
    </row>
    <row r="49" spans="1:12" ht="24.75">
      <c r="A49" s="102" t="s">
        <v>516</v>
      </c>
      <c r="B49" s="125" t="s">
        <v>517</v>
      </c>
      <c r="C49" s="126"/>
      <c r="D49" s="91" t="s">
        <v>166</v>
      </c>
      <c r="E49" s="127">
        <v>500</v>
      </c>
      <c r="F49" s="128"/>
      <c r="G49" s="25">
        <v>0.08</v>
      </c>
      <c r="H49" s="36">
        <f t="shared" si="0"/>
        <v>0</v>
      </c>
      <c r="I49" s="36">
        <f t="shared" si="1"/>
        <v>0</v>
      </c>
      <c r="J49" s="36">
        <f t="shared" si="2"/>
        <v>0</v>
      </c>
      <c r="K49" s="36">
        <f t="shared" si="3"/>
        <v>0</v>
      </c>
      <c r="L49" s="36">
        <f t="shared" si="4"/>
        <v>0</v>
      </c>
    </row>
    <row r="50" spans="1:12" ht="24.75">
      <c r="A50" s="102" t="s">
        <v>518</v>
      </c>
      <c r="B50" s="125" t="s">
        <v>519</v>
      </c>
      <c r="C50" s="126"/>
      <c r="D50" s="91" t="s">
        <v>166</v>
      </c>
      <c r="E50" s="127">
        <v>300</v>
      </c>
      <c r="F50" s="128"/>
      <c r="G50" s="25">
        <v>0.08</v>
      </c>
      <c r="H50" s="36">
        <f t="shared" si="0"/>
        <v>0</v>
      </c>
      <c r="I50" s="36">
        <f t="shared" si="1"/>
        <v>0</v>
      </c>
      <c r="J50" s="36">
        <f t="shared" si="2"/>
        <v>0</v>
      </c>
      <c r="K50" s="36">
        <f t="shared" si="3"/>
        <v>0</v>
      </c>
      <c r="L50" s="36">
        <f t="shared" si="4"/>
        <v>0</v>
      </c>
    </row>
    <row r="51" spans="1:12" ht="36.75">
      <c r="A51" s="102" t="s">
        <v>520</v>
      </c>
      <c r="B51" s="125" t="s">
        <v>521</v>
      </c>
      <c r="C51" s="126"/>
      <c r="D51" s="91" t="s">
        <v>166</v>
      </c>
      <c r="E51" s="127">
        <v>180</v>
      </c>
      <c r="F51" s="128"/>
      <c r="G51" s="25">
        <v>0.08</v>
      </c>
      <c r="H51" s="36">
        <f t="shared" si="0"/>
        <v>0</v>
      </c>
      <c r="I51" s="36">
        <f t="shared" si="1"/>
        <v>0</v>
      </c>
      <c r="J51" s="36">
        <f t="shared" si="2"/>
        <v>0</v>
      </c>
      <c r="K51" s="36">
        <f t="shared" si="3"/>
        <v>0</v>
      </c>
      <c r="L51" s="36">
        <f t="shared" si="4"/>
        <v>0</v>
      </c>
    </row>
    <row r="52" spans="1:12" ht="15">
      <c r="A52" s="102" t="s">
        <v>522</v>
      </c>
      <c r="B52" s="125" t="s">
        <v>523</v>
      </c>
      <c r="C52" s="126"/>
      <c r="D52" s="91" t="s">
        <v>166</v>
      </c>
      <c r="E52" s="127">
        <v>20</v>
      </c>
      <c r="F52" s="128"/>
      <c r="G52" s="25">
        <v>0.08</v>
      </c>
      <c r="H52" s="36">
        <f t="shared" si="0"/>
        <v>0</v>
      </c>
      <c r="I52" s="36">
        <f t="shared" si="1"/>
        <v>0</v>
      </c>
      <c r="J52" s="36">
        <f t="shared" si="2"/>
        <v>0</v>
      </c>
      <c r="K52" s="36">
        <f t="shared" si="3"/>
        <v>0</v>
      </c>
      <c r="L52" s="36">
        <f t="shared" si="4"/>
        <v>0</v>
      </c>
    </row>
    <row r="53" spans="1:12" ht="24.75">
      <c r="A53" s="102" t="s">
        <v>524</v>
      </c>
      <c r="B53" s="125" t="s">
        <v>525</v>
      </c>
      <c r="C53" s="126"/>
      <c r="D53" s="91" t="s">
        <v>166</v>
      </c>
      <c r="E53" s="127">
        <v>10</v>
      </c>
      <c r="F53" s="128"/>
      <c r="G53" s="25">
        <v>0.08</v>
      </c>
      <c r="H53" s="36">
        <f t="shared" si="0"/>
        <v>0</v>
      </c>
      <c r="I53" s="36">
        <f t="shared" si="1"/>
        <v>0</v>
      </c>
      <c r="J53" s="36">
        <f t="shared" si="2"/>
        <v>0</v>
      </c>
      <c r="K53" s="36">
        <f t="shared" si="3"/>
        <v>0</v>
      </c>
      <c r="L53" s="36">
        <f t="shared" si="4"/>
        <v>0</v>
      </c>
    </row>
    <row r="54" spans="1:12" ht="24.75">
      <c r="A54" s="102" t="s">
        <v>526</v>
      </c>
      <c r="B54" s="125" t="s">
        <v>527</v>
      </c>
      <c r="C54" s="126"/>
      <c r="D54" s="91" t="s">
        <v>166</v>
      </c>
      <c r="E54" s="127">
        <v>25</v>
      </c>
      <c r="F54" s="128"/>
      <c r="G54" s="25">
        <v>0.08</v>
      </c>
      <c r="H54" s="36">
        <f t="shared" si="0"/>
        <v>0</v>
      </c>
      <c r="I54" s="36">
        <f t="shared" si="1"/>
        <v>0</v>
      </c>
      <c r="J54" s="36">
        <f t="shared" si="2"/>
        <v>0</v>
      </c>
      <c r="K54" s="36">
        <f t="shared" si="3"/>
        <v>0</v>
      </c>
      <c r="L54" s="36">
        <f t="shared" si="4"/>
        <v>0</v>
      </c>
    </row>
    <row r="55" spans="1:12" ht="15">
      <c r="A55" s="102" t="s">
        <v>528</v>
      </c>
      <c r="B55" s="125" t="s">
        <v>529</v>
      </c>
      <c r="C55" s="126"/>
      <c r="D55" s="91" t="s">
        <v>166</v>
      </c>
      <c r="E55" s="127">
        <v>330</v>
      </c>
      <c r="F55" s="128"/>
      <c r="G55" s="25">
        <v>0.08</v>
      </c>
      <c r="H55" s="36">
        <f t="shared" si="0"/>
        <v>0</v>
      </c>
      <c r="I55" s="36">
        <f t="shared" si="1"/>
        <v>0</v>
      </c>
      <c r="J55" s="36">
        <f t="shared" si="2"/>
        <v>0</v>
      </c>
      <c r="K55" s="36">
        <f t="shared" si="3"/>
        <v>0</v>
      </c>
      <c r="L55" s="36">
        <f t="shared" si="4"/>
        <v>0</v>
      </c>
    </row>
    <row r="56" spans="1:12" ht="24.75">
      <c r="A56" s="102" t="s">
        <v>530</v>
      </c>
      <c r="B56" s="125" t="s">
        <v>531</v>
      </c>
      <c r="C56" s="126"/>
      <c r="D56" s="91" t="s">
        <v>166</v>
      </c>
      <c r="E56" s="127">
        <v>20</v>
      </c>
      <c r="F56" s="128"/>
      <c r="G56" s="25">
        <v>0.08</v>
      </c>
      <c r="H56" s="36">
        <f t="shared" si="0"/>
        <v>0</v>
      </c>
      <c r="I56" s="36">
        <f t="shared" si="1"/>
        <v>0</v>
      </c>
      <c r="J56" s="36">
        <f t="shared" si="2"/>
        <v>0</v>
      </c>
      <c r="K56" s="36">
        <f t="shared" si="3"/>
        <v>0</v>
      </c>
      <c r="L56" s="36">
        <f t="shared" si="4"/>
        <v>0</v>
      </c>
    </row>
    <row r="57" spans="1:12" ht="24.75">
      <c r="A57" s="102" t="s">
        <v>532</v>
      </c>
      <c r="B57" s="125" t="s">
        <v>533</v>
      </c>
      <c r="C57" s="126"/>
      <c r="D57" s="91" t="s">
        <v>166</v>
      </c>
      <c r="E57" s="127">
        <v>50</v>
      </c>
      <c r="F57" s="128"/>
      <c r="G57" s="25">
        <v>0.08</v>
      </c>
      <c r="H57" s="36">
        <f t="shared" si="0"/>
        <v>0</v>
      </c>
      <c r="I57" s="36">
        <f t="shared" si="1"/>
        <v>0</v>
      </c>
      <c r="J57" s="36">
        <f t="shared" si="2"/>
        <v>0</v>
      </c>
      <c r="K57" s="36">
        <f t="shared" si="3"/>
        <v>0</v>
      </c>
      <c r="L57" s="36">
        <f t="shared" si="4"/>
        <v>0</v>
      </c>
    </row>
    <row r="58" spans="1:12" ht="15">
      <c r="A58" s="102" t="s">
        <v>534</v>
      </c>
      <c r="B58" s="125" t="s">
        <v>535</v>
      </c>
      <c r="C58" s="126"/>
      <c r="D58" s="91" t="s">
        <v>166</v>
      </c>
      <c r="E58" s="127">
        <v>70</v>
      </c>
      <c r="F58" s="128"/>
      <c r="G58" s="25">
        <v>0.08</v>
      </c>
      <c r="H58" s="36">
        <f t="shared" si="0"/>
        <v>0</v>
      </c>
      <c r="I58" s="36">
        <f t="shared" si="1"/>
        <v>0</v>
      </c>
      <c r="J58" s="36">
        <f t="shared" si="2"/>
        <v>0</v>
      </c>
      <c r="K58" s="36">
        <f t="shared" si="3"/>
        <v>0</v>
      </c>
      <c r="L58" s="36">
        <f t="shared" si="4"/>
        <v>0</v>
      </c>
    </row>
    <row r="59" spans="1:12" ht="15">
      <c r="A59" s="102" t="s">
        <v>536</v>
      </c>
      <c r="B59" s="125" t="s">
        <v>537</v>
      </c>
      <c r="C59" s="126"/>
      <c r="D59" s="91" t="s">
        <v>166</v>
      </c>
      <c r="E59" s="127">
        <v>70</v>
      </c>
      <c r="F59" s="128"/>
      <c r="G59" s="25">
        <v>0.08</v>
      </c>
      <c r="H59" s="36">
        <f t="shared" si="0"/>
        <v>0</v>
      </c>
      <c r="I59" s="36">
        <f t="shared" si="1"/>
        <v>0</v>
      </c>
      <c r="J59" s="36">
        <f t="shared" si="2"/>
        <v>0</v>
      </c>
      <c r="K59" s="36">
        <f t="shared" si="3"/>
        <v>0</v>
      </c>
      <c r="L59" s="36">
        <f t="shared" si="4"/>
        <v>0</v>
      </c>
    </row>
    <row r="60" spans="1:12" ht="36.75">
      <c r="A60" s="102" t="s">
        <v>538</v>
      </c>
      <c r="B60" s="125" t="s">
        <v>539</v>
      </c>
      <c r="C60" s="126"/>
      <c r="D60" s="91" t="s">
        <v>540</v>
      </c>
      <c r="E60" s="127">
        <v>100</v>
      </c>
      <c r="F60" s="128"/>
      <c r="G60" s="25">
        <v>0.08</v>
      </c>
      <c r="H60" s="36">
        <f t="shared" si="0"/>
        <v>0</v>
      </c>
      <c r="I60" s="36">
        <f t="shared" si="1"/>
        <v>0</v>
      </c>
      <c r="J60" s="36">
        <f t="shared" si="2"/>
        <v>0</v>
      </c>
      <c r="K60" s="36">
        <f t="shared" si="3"/>
        <v>0</v>
      </c>
      <c r="L60" s="36">
        <f t="shared" si="4"/>
        <v>0</v>
      </c>
    </row>
    <row r="61" spans="1:12" ht="15">
      <c r="A61" s="102" t="s">
        <v>541</v>
      </c>
      <c r="B61" s="125" t="s">
        <v>542</v>
      </c>
      <c r="C61" s="126"/>
      <c r="D61" s="91" t="s">
        <v>166</v>
      </c>
      <c r="E61" s="127">
        <v>250</v>
      </c>
      <c r="F61" s="128"/>
      <c r="G61" s="25">
        <v>0.08</v>
      </c>
      <c r="H61" s="36">
        <f t="shared" si="0"/>
        <v>0</v>
      </c>
      <c r="I61" s="36">
        <f t="shared" si="1"/>
        <v>0</v>
      </c>
      <c r="J61" s="36">
        <f t="shared" si="2"/>
        <v>0</v>
      </c>
      <c r="K61" s="36">
        <f t="shared" si="3"/>
        <v>0</v>
      </c>
      <c r="L61" s="36">
        <f t="shared" si="4"/>
        <v>0</v>
      </c>
    </row>
    <row r="62" spans="1:12" ht="24.75">
      <c r="A62" s="102" t="s">
        <v>543</v>
      </c>
      <c r="B62" s="125" t="s">
        <v>544</v>
      </c>
      <c r="C62" s="126"/>
      <c r="D62" s="91" t="s">
        <v>166</v>
      </c>
      <c r="E62" s="127">
        <v>10</v>
      </c>
      <c r="F62" s="128"/>
      <c r="G62" s="25">
        <v>0.08</v>
      </c>
      <c r="H62" s="36">
        <f t="shared" si="0"/>
        <v>0</v>
      </c>
      <c r="I62" s="36">
        <f t="shared" si="1"/>
        <v>0</v>
      </c>
      <c r="J62" s="36">
        <f t="shared" si="2"/>
        <v>0</v>
      </c>
      <c r="K62" s="36">
        <f t="shared" si="3"/>
        <v>0</v>
      </c>
      <c r="L62" s="36">
        <f t="shared" si="4"/>
        <v>0</v>
      </c>
    </row>
    <row r="63" spans="1:12" ht="48">
      <c r="A63" s="102" t="s">
        <v>545</v>
      </c>
      <c r="B63" s="32" t="s">
        <v>546</v>
      </c>
      <c r="C63" s="126"/>
      <c r="D63" s="91" t="s">
        <v>311</v>
      </c>
      <c r="E63" s="127">
        <v>200</v>
      </c>
      <c r="F63" s="128"/>
      <c r="G63" s="25">
        <v>0.08</v>
      </c>
      <c r="H63" s="36">
        <f t="shared" si="0"/>
        <v>0</v>
      </c>
      <c r="I63" s="36">
        <f t="shared" si="1"/>
        <v>0</v>
      </c>
      <c r="J63" s="36">
        <f t="shared" si="2"/>
        <v>0</v>
      </c>
      <c r="K63" s="36">
        <f t="shared" si="3"/>
        <v>0</v>
      </c>
      <c r="L63" s="36">
        <f t="shared" si="4"/>
        <v>0</v>
      </c>
    </row>
    <row r="64" spans="1:12" ht="48.75">
      <c r="A64" s="102" t="s">
        <v>547</v>
      </c>
      <c r="B64" s="125" t="s">
        <v>548</v>
      </c>
      <c r="C64" s="126"/>
      <c r="D64" s="91" t="s">
        <v>311</v>
      </c>
      <c r="E64" s="127">
        <v>200</v>
      </c>
      <c r="F64" s="128"/>
      <c r="G64" s="25">
        <v>0.08</v>
      </c>
      <c r="H64" s="36">
        <f t="shared" si="0"/>
        <v>0</v>
      </c>
      <c r="I64" s="36">
        <f t="shared" si="1"/>
        <v>0</v>
      </c>
      <c r="J64" s="36">
        <f t="shared" si="2"/>
        <v>0</v>
      </c>
      <c r="K64" s="36">
        <f t="shared" si="3"/>
        <v>0</v>
      </c>
      <c r="L64" s="36">
        <f t="shared" si="4"/>
        <v>0</v>
      </c>
    </row>
    <row r="65" spans="1:12" ht="24.75">
      <c r="A65" s="102" t="s">
        <v>549</v>
      </c>
      <c r="B65" s="125" t="s">
        <v>550</v>
      </c>
      <c r="C65" s="126"/>
      <c r="D65" s="91" t="s">
        <v>166</v>
      </c>
      <c r="E65" s="127">
        <v>10</v>
      </c>
      <c r="F65" s="128"/>
      <c r="G65" s="25">
        <v>0.08</v>
      </c>
      <c r="H65" s="36">
        <f t="shared" si="0"/>
        <v>0</v>
      </c>
      <c r="I65" s="36">
        <f t="shared" si="1"/>
        <v>0</v>
      </c>
      <c r="J65" s="36">
        <f t="shared" si="2"/>
        <v>0</v>
      </c>
      <c r="K65" s="36">
        <f t="shared" si="3"/>
        <v>0</v>
      </c>
      <c r="L65" s="36">
        <f t="shared" si="4"/>
        <v>0</v>
      </c>
    </row>
    <row r="66" spans="1:12" ht="24.75">
      <c r="A66" s="102" t="s">
        <v>551</v>
      </c>
      <c r="B66" s="125" t="s">
        <v>552</v>
      </c>
      <c r="C66" s="126"/>
      <c r="D66" s="91" t="s">
        <v>166</v>
      </c>
      <c r="E66" s="127">
        <v>10</v>
      </c>
      <c r="F66" s="128"/>
      <c r="G66" s="25">
        <v>0.08</v>
      </c>
      <c r="H66" s="36">
        <f t="shared" si="0"/>
        <v>0</v>
      </c>
      <c r="I66" s="36">
        <f t="shared" si="1"/>
        <v>0</v>
      </c>
      <c r="J66" s="36">
        <f t="shared" si="2"/>
        <v>0</v>
      </c>
      <c r="K66" s="36">
        <f t="shared" si="3"/>
        <v>0</v>
      </c>
      <c r="L66" s="36">
        <f t="shared" si="4"/>
        <v>0</v>
      </c>
    </row>
    <row r="67" spans="1:12" ht="24.75">
      <c r="A67" s="102" t="s">
        <v>553</v>
      </c>
      <c r="B67" s="125" t="s">
        <v>554</v>
      </c>
      <c r="C67" s="126"/>
      <c r="D67" s="91" t="s">
        <v>166</v>
      </c>
      <c r="E67" s="127">
        <v>10</v>
      </c>
      <c r="F67" s="128"/>
      <c r="G67" s="25">
        <v>0.08</v>
      </c>
      <c r="H67" s="36">
        <f t="shared" si="0"/>
        <v>0</v>
      </c>
      <c r="I67" s="36">
        <f t="shared" si="1"/>
        <v>0</v>
      </c>
      <c r="J67" s="36">
        <f t="shared" si="2"/>
        <v>0</v>
      </c>
      <c r="K67" s="36">
        <f t="shared" si="3"/>
        <v>0</v>
      </c>
      <c r="L67" s="36">
        <f t="shared" si="4"/>
        <v>0</v>
      </c>
    </row>
    <row r="68" spans="1:12" ht="24.75">
      <c r="A68" s="102" t="s">
        <v>555</v>
      </c>
      <c r="B68" s="125" t="s">
        <v>556</v>
      </c>
      <c r="C68" s="126"/>
      <c r="D68" s="91" t="s">
        <v>166</v>
      </c>
      <c r="E68" s="127">
        <v>10</v>
      </c>
      <c r="F68" s="128"/>
      <c r="G68" s="25">
        <v>0.08</v>
      </c>
      <c r="H68" s="36">
        <f t="shared" si="0"/>
        <v>0</v>
      </c>
      <c r="I68" s="36">
        <f t="shared" si="1"/>
        <v>0</v>
      </c>
      <c r="J68" s="36">
        <f t="shared" si="2"/>
        <v>0</v>
      </c>
      <c r="K68" s="36">
        <f t="shared" si="3"/>
        <v>0</v>
      </c>
      <c r="L68" s="36">
        <f t="shared" si="4"/>
        <v>0</v>
      </c>
    </row>
    <row r="69" spans="1:12" ht="24.75">
      <c r="A69" s="102" t="s">
        <v>557</v>
      </c>
      <c r="B69" s="125" t="s">
        <v>558</v>
      </c>
      <c r="C69" s="126"/>
      <c r="D69" s="91" t="s">
        <v>166</v>
      </c>
      <c r="E69" s="127">
        <v>10</v>
      </c>
      <c r="F69" s="128"/>
      <c r="G69" s="25">
        <v>0.08</v>
      </c>
      <c r="H69" s="36">
        <f aca="true" t="shared" si="5" ref="H69:H121">F69*G69</f>
        <v>0</v>
      </c>
      <c r="I69" s="36">
        <f aca="true" t="shared" si="6" ref="I69:I121">F69+H69</f>
        <v>0</v>
      </c>
      <c r="J69" s="36">
        <f aca="true" t="shared" si="7" ref="J69:J121">E69*F69</f>
        <v>0</v>
      </c>
      <c r="K69" s="36">
        <f aca="true" t="shared" si="8" ref="K69:K121">J69*G69</f>
        <v>0</v>
      </c>
      <c r="L69" s="36">
        <f aca="true" t="shared" si="9" ref="L69:L121">J69+K69</f>
        <v>0</v>
      </c>
    </row>
    <row r="70" spans="1:12" ht="24.75">
      <c r="A70" s="102" t="s">
        <v>559</v>
      </c>
      <c r="B70" s="125" t="s">
        <v>560</v>
      </c>
      <c r="C70" s="126"/>
      <c r="D70" s="91" t="s">
        <v>166</v>
      </c>
      <c r="E70" s="127">
        <v>50</v>
      </c>
      <c r="F70" s="128"/>
      <c r="G70" s="25">
        <v>0.08</v>
      </c>
      <c r="H70" s="36">
        <f t="shared" si="5"/>
        <v>0</v>
      </c>
      <c r="I70" s="36">
        <f t="shared" si="6"/>
        <v>0</v>
      </c>
      <c r="J70" s="36">
        <f t="shared" si="7"/>
        <v>0</v>
      </c>
      <c r="K70" s="36">
        <f t="shared" si="8"/>
        <v>0</v>
      </c>
      <c r="L70" s="36">
        <f t="shared" si="9"/>
        <v>0</v>
      </c>
    </row>
    <row r="71" spans="1:12" ht="24.75">
      <c r="A71" s="102" t="s">
        <v>561</v>
      </c>
      <c r="B71" s="125" t="s">
        <v>562</v>
      </c>
      <c r="C71" s="126"/>
      <c r="D71" s="91" t="s">
        <v>166</v>
      </c>
      <c r="E71" s="127">
        <v>35</v>
      </c>
      <c r="F71" s="128"/>
      <c r="G71" s="25">
        <v>0.08</v>
      </c>
      <c r="H71" s="36">
        <f t="shared" si="5"/>
        <v>0</v>
      </c>
      <c r="I71" s="36">
        <f t="shared" si="6"/>
        <v>0</v>
      </c>
      <c r="J71" s="36">
        <f t="shared" si="7"/>
        <v>0</v>
      </c>
      <c r="K71" s="36">
        <f t="shared" si="8"/>
        <v>0</v>
      </c>
      <c r="L71" s="36">
        <f t="shared" si="9"/>
        <v>0</v>
      </c>
    </row>
    <row r="72" spans="1:12" ht="24.75">
      <c r="A72" s="102" t="s">
        <v>563</v>
      </c>
      <c r="B72" s="125" t="s">
        <v>564</v>
      </c>
      <c r="C72" s="126"/>
      <c r="D72" s="91" t="s">
        <v>166</v>
      </c>
      <c r="E72" s="127">
        <v>40</v>
      </c>
      <c r="F72" s="128"/>
      <c r="G72" s="25">
        <v>0.08</v>
      </c>
      <c r="H72" s="36">
        <f t="shared" si="5"/>
        <v>0</v>
      </c>
      <c r="I72" s="36">
        <f t="shared" si="6"/>
        <v>0</v>
      </c>
      <c r="J72" s="36">
        <f t="shared" si="7"/>
        <v>0</v>
      </c>
      <c r="K72" s="36">
        <f t="shared" si="8"/>
        <v>0</v>
      </c>
      <c r="L72" s="36">
        <f t="shared" si="9"/>
        <v>0</v>
      </c>
    </row>
    <row r="73" spans="1:12" ht="24.75">
      <c r="A73" s="102" t="s">
        <v>565</v>
      </c>
      <c r="B73" s="125" t="s">
        <v>566</v>
      </c>
      <c r="C73" s="126"/>
      <c r="D73" s="91" t="s">
        <v>166</v>
      </c>
      <c r="E73" s="127">
        <v>50</v>
      </c>
      <c r="F73" s="128"/>
      <c r="G73" s="25">
        <v>0.08</v>
      </c>
      <c r="H73" s="36">
        <f t="shared" si="5"/>
        <v>0</v>
      </c>
      <c r="I73" s="36">
        <f t="shared" si="6"/>
        <v>0</v>
      </c>
      <c r="J73" s="36">
        <f t="shared" si="7"/>
        <v>0</v>
      </c>
      <c r="K73" s="36">
        <f t="shared" si="8"/>
        <v>0</v>
      </c>
      <c r="L73" s="36">
        <f t="shared" si="9"/>
        <v>0</v>
      </c>
    </row>
    <row r="74" spans="1:12" ht="15">
      <c r="A74" s="102" t="s">
        <v>567</v>
      </c>
      <c r="B74" s="125" t="s">
        <v>568</v>
      </c>
      <c r="C74" s="126"/>
      <c r="D74" s="91" t="s">
        <v>166</v>
      </c>
      <c r="E74" s="127">
        <v>20</v>
      </c>
      <c r="F74" s="128"/>
      <c r="G74" s="25">
        <v>0.08</v>
      </c>
      <c r="H74" s="36">
        <f t="shared" si="5"/>
        <v>0</v>
      </c>
      <c r="I74" s="36">
        <f t="shared" si="6"/>
        <v>0</v>
      </c>
      <c r="J74" s="36">
        <f t="shared" si="7"/>
        <v>0</v>
      </c>
      <c r="K74" s="36">
        <f t="shared" si="8"/>
        <v>0</v>
      </c>
      <c r="L74" s="36">
        <f t="shared" si="9"/>
        <v>0</v>
      </c>
    </row>
    <row r="75" spans="1:12" ht="24.75">
      <c r="A75" s="102" t="s">
        <v>569</v>
      </c>
      <c r="B75" s="125" t="s">
        <v>570</v>
      </c>
      <c r="C75" s="129"/>
      <c r="D75" s="91" t="s">
        <v>166</v>
      </c>
      <c r="E75" s="127">
        <v>20</v>
      </c>
      <c r="F75" s="128"/>
      <c r="G75" s="25">
        <v>0.08</v>
      </c>
      <c r="H75" s="36">
        <f t="shared" si="5"/>
        <v>0</v>
      </c>
      <c r="I75" s="36">
        <f t="shared" si="6"/>
        <v>0</v>
      </c>
      <c r="J75" s="36">
        <f t="shared" si="7"/>
        <v>0</v>
      </c>
      <c r="K75" s="36">
        <f t="shared" si="8"/>
        <v>0</v>
      </c>
      <c r="L75" s="36">
        <f t="shared" si="9"/>
        <v>0</v>
      </c>
    </row>
    <row r="76" spans="1:12" ht="24.75">
      <c r="A76" s="102" t="s">
        <v>571</v>
      </c>
      <c r="B76" s="125" t="s">
        <v>572</v>
      </c>
      <c r="C76" s="126"/>
      <c r="D76" s="91" t="s">
        <v>166</v>
      </c>
      <c r="E76" s="127">
        <v>90</v>
      </c>
      <c r="F76" s="128"/>
      <c r="G76" s="25">
        <v>0.08</v>
      </c>
      <c r="H76" s="36">
        <f t="shared" si="5"/>
        <v>0</v>
      </c>
      <c r="I76" s="36">
        <f t="shared" si="6"/>
        <v>0</v>
      </c>
      <c r="J76" s="36">
        <f t="shared" si="7"/>
        <v>0</v>
      </c>
      <c r="K76" s="36">
        <f t="shared" si="8"/>
        <v>0</v>
      </c>
      <c r="L76" s="36">
        <f t="shared" si="9"/>
        <v>0</v>
      </c>
    </row>
    <row r="77" spans="1:12" ht="24.75">
      <c r="A77" s="102" t="s">
        <v>573</v>
      </c>
      <c r="B77" s="125" t="s">
        <v>574</v>
      </c>
      <c r="C77" s="126"/>
      <c r="D77" s="91" t="s">
        <v>166</v>
      </c>
      <c r="E77" s="127">
        <v>5</v>
      </c>
      <c r="F77" s="128"/>
      <c r="G77" s="25">
        <v>0.08</v>
      </c>
      <c r="H77" s="36">
        <f t="shared" si="5"/>
        <v>0</v>
      </c>
      <c r="I77" s="36">
        <f t="shared" si="6"/>
        <v>0</v>
      </c>
      <c r="J77" s="36">
        <f t="shared" si="7"/>
        <v>0</v>
      </c>
      <c r="K77" s="36">
        <f t="shared" si="8"/>
        <v>0</v>
      </c>
      <c r="L77" s="36">
        <f t="shared" si="9"/>
        <v>0</v>
      </c>
    </row>
    <row r="78" spans="1:12" ht="15">
      <c r="A78" s="102" t="s">
        <v>575</v>
      </c>
      <c r="B78" s="125" t="s">
        <v>576</v>
      </c>
      <c r="C78" s="126"/>
      <c r="D78" s="91" t="s">
        <v>166</v>
      </c>
      <c r="E78" s="127">
        <v>30</v>
      </c>
      <c r="F78" s="128"/>
      <c r="G78" s="25">
        <v>0.08</v>
      </c>
      <c r="H78" s="36">
        <f t="shared" si="5"/>
        <v>0</v>
      </c>
      <c r="I78" s="36">
        <f t="shared" si="6"/>
        <v>0</v>
      </c>
      <c r="J78" s="36">
        <f t="shared" si="7"/>
        <v>0</v>
      </c>
      <c r="K78" s="36">
        <f t="shared" si="8"/>
        <v>0</v>
      </c>
      <c r="L78" s="36">
        <f t="shared" si="9"/>
        <v>0</v>
      </c>
    </row>
    <row r="79" spans="1:12" ht="15">
      <c r="A79" s="102" t="s">
        <v>577</v>
      </c>
      <c r="B79" s="125" t="s">
        <v>578</v>
      </c>
      <c r="C79" s="126"/>
      <c r="D79" s="91" t="s">
        <v>166</v>
      </c>
      <c r="E79" s="127">
        <v>20</v>
      </c>
      <c r="F79" s="128"/>
      <c r="G79" s="25">
        <v>0.08</v>
      </c>
      <c r="H79" s="36">
        <f t="shared" si="5"/>
        <v>0</v>
      </c>
      <c r="I79" s="36">
        <f t="shared" si="6"/>
        <v>0</v>
      </c>
      <c r="J79" s="36">
        <f t="shared" si="7"/>
        <v>0</v>
      </c>
      <c r="K79" s="36">
        <f t="shared" si="8"/>
        <v>0</v>
      </c>
      <c r="L79" s="36">
        <f t="shared" si="9"/>
        <v>0</v>
      </c>
    </row>
    <row r="80" spans="1:12" ht="15">
      <c r="A80" s="102" t="s">
        <v>579</v>
      </c>
      <c r="B80" s="125" t="s">
        <v>580</v>
      </c>
      <c r="C80" s="126"/>
      <c r="D80" s="91" t="s">
        <v>166</v>
      </c>
      <c r="E80" s="127">
        <v>20</v>
      </c>
      <c r="F80" s="128"/>
      <c r="G80" s="25">
        <v>0.08</v>
      </c>
      <c r="H80" s="36">
        <f t="shared" si="5"/>
        <v>0</v>
      </c>
      <c r="I80" s="36">
        <f t="shared" si="6"/>
        <v>0</v>
      </c>
      <c r="J80" s="36">
        <f t="shared" si="7"/>
        <v>0</v>
      </c>
      <c r="K80" s="36">
        <f t="shared" si="8"/>
        <v>0</v>
      </c>
      <c r="L80" s="36">
        <f t="shared" si="9"/>
        <v>0</v>
      </c>
    </row>
    <row r="81" spans="1:12" ht="15">
      <c r="A81" s="102" t="s">
        <v>581</v>
      </c>
      <c r="B81" s="125" t="s">
        <v>582</v>
      </c>
      <c r="C81" s="126"/>
      <c r="D81" s="91" t="s">
        <v>166</v>
      </c>
      <c r="E81" s="127">
        <v>25</v>
      </c>
      <c r="F81" s="128"/>
      <c r="G81" s="25">
        <v>0.08</v>
      </c>
      <c r="H81" s="36">
        <f t="shared" si="5"/>
        <v>0</v>
      </c>
      <c r="I81" s="36">
        <f t="shared" si="6"/>
        <v>0</v>
      </c>
      <c r="J81" s="36">
        <f t="shared" si="7"/>
        <v>0</v>
      </c>
      <c r="K81" s="36">
        <f t="shared" si="8"/>
        <v>0</v>
      </c>
      <c r="L81" s="36">
        <f t="shared" si="9"/>
        <v>0</v>
      </c>
    </row>
    <row r="82" spans="1:12" ht="15">
      <c r="A82" s="102" t="s">
        <v>583</v>
      </c>
      <c r="B82" s="125" t="s">
        <v>584</v>
      </c>
      <c r="C82" s="126"/>
      <c r="D82" s="91" t="s">
        <v>166</v>
      </c>
      <c r="E82" s="127">
        <v>15</v>
      </c>
      <c r="F82" s="128"/>
      <c r="G82" s="25">
        <v>0.08</v>
      </c>
      <c r="H82" s="36">
        <f t="shared" si="5"/>
        <v>0</v>
      </c>
      <c r="I82" s="36">
        <f t="shared" si="6"/>
        <v>0</v>
      </c>
      <c r="J82" s="36">
        <f t="shared" si="7"/>
        <v>0</v>
      </c>
      <c r="K82" s="36">
        <f t="shared" si="8"/>
        <v>0</v>
      </c>
      <c r="L82" s="36">
        <f t="shared" si="9"/>
        <v>0</v>
      </c>
    </row>
    <row r="83" spans="1:12" ht="15">
      <c r="A83" s="102" t="s">
        <v>585</v>
      </c>
      <c r="B83" s="125" t="s">
        <v>586</v>
      </c>
      <c r="C83" s="126"/>
      <c r="D83" s="91" t="s">
        <v>166</v>
      </c>
      <c r="E83" s="127">
        <v>15</v>
      </c>
      <c r="F83" s="128"/>
      <c r="G83" s="25">
        <v>0.08</v>
      </c>
      <c r="H83" s="36">
        <f t="shared" si="5"/>
        <v>0</v>
      </c>
      <c r="I83" s="36">
        <f t="shared" si="6"/>
        <v>0</v>
      </c>
      <c r="J83" s="36">
        <f t="shared" si="7"/>
        <v>0</v>
      </c>
      <c r="K83" s="36">
        <f t="shared" si="8"/>
        <v>0</v>
      </c>
      <c r="L83" s="36">
        <f t="shared" si="9"/>
        <v>0</v>
      </c>
    </row>
    <row r="84" spans="1:12" ht="15">
      <c r="A84" s="102" t="s">
        <v>587</v>
      </c>
      <c r="B84" s="125" t="s">
        <v>588</v>
      </c>
      <c r="C84" s="126"/>
      <c r="D84" s="91" t="s">
        <v>166</v>
      </c>
      <c r="E84" s="127">
        <v>20</v>
      </c>
      <c r="F84" s="128"/>
      <c r="G84" s="25">
        <v>0.08</v>
      </c>
      <c r="H84" s="36">
        <f t="shared" si="5"/>
        <v>0</v>
      </c>
      <c r="I84" s="36">
        <f t="shared" si="6"/>
        <v>0</v>
      </c>
      <c r="J84" s="36">
        <f t="shared" si="7"/>
        <v>0</v>
      </c>
      <c r="K84" s="36">
        <f t="shared" si="8"/>
        <v>0</v>
      </c>
      <c r="L84" s="36">
        <f t="shared" si="9"/>
        <v>0</v>
      </c>
    </row>
    <row r="85" spans="1:12" ht="15">
      <c r="A85" s="102" t="s">
        <v>589</v>
      </c>
      <c r="B85" s="125" t="s">
        <v>590</v>
      </c>
      <c r="C85" s="126"/>
      <c r="D85" s="91" t="s">
        <v>166</v>
      </c>
      <c r="E85" s="127">
        <v>20</v>
      </c>
      <c r="F85" s="128"/>
      <c r="G85" s="25">
        <v>0.08</v>
      </c>
      <c r="H85" s="36">
        <f t="shared" si="5"/>
        <v>0</v>
      </c>
      <c r="I85" s="36">
        <f t="shared" si="6"/>
        <v>0</v>
      </c>
      <c r="J85" s="36">
        <f t="shared" si="7"/>
        <v>0</v>
      </c>
      <c r="K85" s="36">
        <f t="shared" si="8"/>
        <v>0</v>
      </c>
      <c r="L85" s="36">
        <f t="shared" si="9"/>
        <v>0</v>
      </c>
    </row>
    <row r="86" spans="1:12" ht="24.75">
      <c r="A86" s="102" t="s">
        <v>591</v>
      </c>
      <c r="B86" s="125" t="s">
        <v>592</v>
      </c>
      <c r="C86" s="126"/>
      <c r="D86" s="91" t="s">
        <v>166</v>
      </c>
      <c r="E86" s="127">
        <v>20</v>
      </c>
      <c r="F86" s="128"/>
      <c r="G86" s="25">
        <v>0.08</v>
      </c>
      <c r="H86" s="36">
        <f t="shared" si="5"/>
        <v>0</v>
      </c>
      <c r="I86" s="36">
        <f t="shared" si="6"/>
        <v>0</v>
      </c>
      <c r="J86" s="36">
        <f t="shared" si="7"/>
        <v>0</v>
      </c>
      <c r="K86" s="36">
        <f t="shared" si="8"/>
        <v>0</v>
      </c>
      <c r="L86" s="36">
        <f t="shared" si="9"/>
        <v>0</v>
      </c>
    </row>
    <row r="87" spans="1:12" ht="24.75">
      <c r="A87" s="102" t="s">
        <v>593</v>
      </c>
      <c r="B87" s="125" t="s">
        <v>594</v>
      </c>
      <c r="C87" s="126"/>
      <c r="D87" s="91" t="s">
        <v>166</v>
      </c>
      <c r="E87" s="127">
        <v>10</v>
      </c>
      <c r="F87" s="128"/>
      <c r="G87" s="25">
        <v>0.08</v>
      </c>
      <c r="H87" s="36">
        <f t="shared" si="5"/>
        <v>0</v>
      </c>
      <c r="I87" s="36">
        <f t="shared" si="6"/>
        <v>0</v>
      </c>
      <c r="J87" s="36">
        <f t="shared" si="7"/>
        <v>0</v>
      </c>
      <c r="K87" s="36">
        <f t="shared" si="8"/>
        <v>0</v>
      </c>
      <c r="L87" s="36">
        <f t="shared" si="9"/>
        <v>0</v>
      </c>
    </row>
    <row r="88" spans="1:12" ht="24.75">
      <c r="A88" s="102" t="s">
        <v>595</v>
      </c>
      <c r="B88" s="125" t="s">
        <v>596</v>
      </c>
      <c r="C88" s="126"/>
      <c r="D88" s="91" t="s">
        <v>166</v>
      </c>
      <c r="E88" s="127">
        <v>70</v>
      </c>
      <c r="F88" s="128"/>
      <c r="G88" s="25">
        <v>0.08</v>
      </c>
      <c r="H88" s="36">
        <f t="shared" si="5"/>
        <v>0</v>
      </c>
      <c r="I88" s="36">
        <f t="shared" si="6"/>
        <v>0</v>
      </c>
      <c r="J88" s="36">
        <f t="shared" si="7"/>
        <v>0</v>
      </c>
      <c r="K88" s="36">
        <f t="shared" si="8"/>
        <v>0</v>
      </c>
      <c r="L88" s="36">
        <f t="shared" si="9"/>
        <v>0</v>
      </c>
    </row>
    <row r="89" spans="1:12" ht="15">
      <c r="A89" s="102" t="s">
        <v>597</v>
      </c>
      <c r="B89" s="125" t="s">
        <v>598</v>
      </c>
      <c r="C89" s="126"/>
      <c r="D89" s="91" t="s">
        <v>166</v>
      </c>
      <c r="E89" s="127">
        <v>50</v>
      </c>
      <c r="F89" s="128"/>
      <c r="G89" s="25">
        <v>0.08</v>
      </c>
      <c r="H89" s="36">
        <f t="shared" si="5"/>
        <v>0</v>
      </c>
      <c r="I89" s="36">
        <f t="shared" si="6"/>
        <v>0</v>
      </c>
      <c r="J89" s="36">
        <f t="shared" si="7"/>
        <v>0</v>
      </c>
      <c r="K89" s="36">
        <f t="shared" si="8"/>
        <v>0</v>
      </c>
      <c r="L89" s="36">
        <f t="shared" si="9"/>
        <v>0</v>
      </c>
    </row>
    <row r="90" spans="1:12" ht="24.75">
      <c r="A90" s="102" t="s">
        <v>599</v>
      </c>
      <c r="B90" s="125" t="s">
        <v>600</v>
      </c>
      <c r="C90" s="126"/>
      <c r="D90" s="91" t="s">
        <v>166</v>
      </c>
      <c r="E90" s="127">
        <v>20</v>
      </c>
      <c r="F90" s="128"/>
      <c r="G90" s="25">
        <v>0.08</v>
      </c>
      <c r="H90" s="36">
        <f t="shared" si="5"/>
        <v>0</v>
      </c>
      <c r="I90" s="36">
        <f t="shared" si="6"/>
        <v>0</v>
      </c>
      <c r="J90" s="36">
        <f t="shared" si="7"/>
        <v>0</v>
      </c>
      <c r="K90" s="36">
        <f t="shared" si="8"/>
        <v>0</v>
      </c>
      <c r="L90" s="36">
        <f t="shared" si="9"/>
        <v>0</v>
      </c>
    </row>
    <row r="91" spans="1:12" ht="24.75">
      <c r="A91" s="102" t="s">
        <v>601</v>
      </c>
      <c r="B91" s="125" t="s">
        <v>602</v>
      </c>
      <c r="C91" s="126"/>
      <c r="D91" s="91" t="s">
        <v>166</v>
      </c>
      <c r="E91" s="127">
        <v>30</v>
      </c>
      <c r="F91" s="128"/>
      <c r="G91" s="25">
        <v>0.08</v>
      </c>
      <c r="H91" s="36">
        <f t="shared" si="5"/>
        <v>0</v>
      </c>
      <c r="I91" s="36">
        <f t="shared" si="6"/>
        <v>0</v>
      </c>
      <c r="J91" s="36">
        <f t="shared" si="7"/>
        <v>0</v>
      </c>
      <c r="K91" s="36">
        <f t="shared" si="8"/>
        <v>0</v>
      </c>
      <c r="L91" s="36">
        <f t="shared" si="9"/>
        <v>0</v>
      </c>
    </row>
    <row r="92" spans="1:12" ht="24.75">
      <c r="A92" s="102" t="s">
        <v>603</v>
      </c>
      <c r="B92" s="125" t="s">
        <v>604</v>
      </c>
      <c r="C92" s="126"/>
      <c r="D92" s="91" t="s">
        <v>166</v>
      </c>
      <c r="E92" s="127">
        <v>70</v>
      </c>
      <c r="F92" s="128"/>
      <c r="G92" s="25">
        <v>0.08</v>
      </c>
      <c r="H92" s="36">
        <f t="shared" si="5"/>
        <v>0</v>
      </c>
      <c r="I92" s="36">
        <f t="shared" si="6"/>
        <v>0</v>
      </c>
      <c r="J92" s="36">
        <f t="shared" si="7"/>
        <v>0</v>
      </c>
      <c r="K92" s="36">
        <f t="shared" si="8"/>
        <v>0</v>
      </c>
      <c r="L92" s="36">
        <f t="shared" si="9"/>
        <v>0</v>
      </c>
    </row>
    <row r="93" spans="1:12" ht="24.75">
      <c r="A93" s="102" t="s">
        <v>605</v>
      </c>
      <c r="B93" s="125" t="s">
        <v>606</v>
      </c>
      <c r="C93" s="130"/>
      <c r="D93" s="91" t="s">
        <v>166</v>
      </c>
      <c r="E93" s="127">
        <v>120</v>
      </c>
      <c r="F93" s="128"/>
      <c r="G93" s="25">
        <v>0.08</v>
      </c>
      <c r="H93" s="36">
        <f t="shared" si="5"/>
        <v>0</v>
      </c>
      <c r="I93" s="36">
        <f t="shared" si="6"/>
        <v>0</v>
      </c>
      <c r="J93" s="36">
        <f t="shared" si="7"/>
        <v>0</v>
      </c>
      <c r="K93" s="36">
        <f t="shared" si="8"/>
        <v>0</v>
      </c>
      <c r="L93" s="36">
        <f t="shared" si="9"/>
        <v>0</v>
      </c>
    </row>
    <row r="94" spans="1:12" ht="24.75">
      <c r="A94" s="102" t="s">
        <v>607</v>
      </c>
      <c r="B94" s="125" t="s">
        <v>608</v>
      </c>
      <c r="C94" s="130"/>
      <c r="D94" s="91" t="s">
        <v>166</v>
      </c>
      <c r="E94" s="127">
        <v>55</v>
      </c>
      <c r="F94" s="128"/>
      <c r="G94" s="25">
        <v>0.08</v>
      </c>
      <c r="H94" s="36">
        <f t="shared" si="5"/>
        <v>0</v>
      </c>
      <c r="I94" s="36">
        <f t="shared" si="6"/>
        <v>0</v>
      </c>
      <c r="J94" s="36">
        <f t="shared" si="7"/>
        <v>0</v>
      </c>
      <c r="K94" s="36">
        <f t="shared" si="8"/>
        <v>0</v>
      </c>
      <c r="L94" s="36">
        <f t="shared" si="9"/>
        <v>0</v>
      </c>
    </row>
    <row r="95" spans="1:12" ht="24.75">
      <c r="A95" s="102" t="s">
        <v>609</v>
      </c>
      <c r="B95" s="125" t="s">
        <v>610</v>
      </c>
      <c r="C95" s="126"/>
      <c r="D95" s="91" t="s">
        <v>166</v>
      </c>
      <c r="E95" s="127">
        <v>10</v>
      </c>
      <c r="F95" s="128"/>
      <c r="G95" s="25">
        <v>0.08</v>
      </c>
      <c r="H95" s="36">
        <f t="shared" si="5"/>
        <v>0</v>
      </c>
      <c r="I95" s="36">
        <f t="shared" si="6"/>
        <v>0</v>
      </c>
      <c r="J95" s="36">
        <f t="shared" si="7"/>
        <v>0</v>
      </c>
      <c r="K95" s="36">
        <f t="shared" si="8"/>
        <v>0</v>
      </c>
      <c r="L95" s="36">
        <f t="shared" si="9"/>
        <v>0</v>
      </c>
    </row>
    <row r="96" spans="1:12" ht="24.75">
      <c r="A96" s="102" t="s">
        <v>611</v>
      </c>
      <c r="B96" s="125" t="s">
        <v>612</v>
      </c>
      <c r="C96" s="126"/>
      <c r="D96" s="91" t="s">
        <v>166</v>
      </c>
      <c r="E96" s="127">
        <v>70</v>
      </c>
      <c r="F96" s="128"/>
      <c r="G96" s="25">
        <v>0.08</v>
      </c>
      <c r="H96" s="36">
        <f t="shared" si="5"/>
        <v>0</v>
      </c>
      <c r="I96" s="36">
        <f t="shared" si="6"/>
        <v>0</v>
      </c>
      <c r="J96" s="36">
        <f t="shared" si="7"/>
        <v>0</v>
      </c>
      <c r="K96" s="36">
        <f t="shared" si="8"/>
        <v>0</v>
      </c>
      <c r="L96" s="36">
        <f t="shared" si="9"/>
        <v>0</v>
      </c>
    </row>
    <row r="97" spans="1:12" ht="48.75">
      <c r="A97" s="102" t="s">
        <v>613</v>
      </c>
      <c r="B97" s="125" t="s">
        <v>614</v>
      </c>
      <c r="C97" s="126"/>
      <c r="D97" s="91" t="s">
        <v>166</v>
      </c>
      <c r="E97" s="127">
        <v>1200</v>
      </c>
      <c r="F97" s="128"/>
      <c r="G97" s="25">
        <v>0.08</v>
      </c>
      <c r="H97" s="36">
        <f t="shared" si="5"/>
        <v>0</v>
      </c>
      <c r="I97" s="36">
        <f t="shared" si="6"/>
        <v>0</v>
      </c>
      <c r="J97" s="36">
        <f t="shared" si="7"/>
        <v>0</v>
      </c>
      <c r="K97" s="36">
        <f t="shared" si="8"/>
        <v>0</v>
      </c>
      <c r="L97" s="36">
        <f t="shared" si="9"/>
        <v>0</v>
      </c>
    </row>
    <row r="98" spans="1:12" ht="24.75">
      <c r="A98" s="102" t="s">
        <v>615</v>
      </c>
      <c r="B98" s="125" t="s">
        <v>616</v>
      </c>
      <c r="C98" s="126"/>
      <c r="D98" s="91" t="s">
        <v>166</v>
      </c>
      <c r="E98" s="127">
        <v>20</v>
      </c>
      <c r="F98" s="128"/>
      <c r="G98" s="25">
        <v>0.08</v>
      </c>
      <c r="H98" s="36">
        <f t="shared" si="5"/>
        <v>0</v>
      </c>
      <c r="I98" s="36">
        <f t="shared" si="6"/>
        <v>0</v>
      </c>
      <c r="J98" s="36">
        <f t="shared" si="7"/>
        <v>0</v>
      </c>
      <c r="K98" s="36">
        <f t="shared" si="8"/>
        <v>0</v>
      </c>
      <c r="L98" s="36">
        <f t="shared" si="9"/>
        <v>0</v>
      </c>
    </row>
    <row r="99" spans="1:12" ht="24.75">
      <c r="A99" s="102" t="s">
        <v>617</v>
      </c>
      <c r="B99" s="125" t="s">
        <v>618</v>
      </c>
      <c r="C99" s="126"/>
      <c r="D99" s="91" t="s">
        <v>166</v>
      </c>
      <c r="E99" s="127">
        <v>50</v>
      </c>
      <c r="F99" s="128"/>
      <c r="G99" s="25">
        <v>0.08</v>
      </c>
      <c r="H99" s="36">
        <f t="shared" si="5"/>
        <v>0</v>
      </c>
      <c r="I99" s="36">
        <f t="shared" si="6"/>
        <v>0</v>
      </c>
      <c r="J99" s="36">
        <f t="shared" si="7"/>
        <v>0</v>
      </c>
      <c r="K99" s="36">
        <f t="shared" si="8"/>
        <v>0</v>
      </c>
      <c r="L99" s="36">
        <f t="shared" si="9"/>
        <v>0</v>
      </c>
    </row>
    <row r="100" spans="1:12" ht="24.75">
      <c r="A100" s="102" t="s">
        <v>619</v>
      </c>
      <c r="B100" s="125" t="s">
        <v>620</v>
      </c>
      <c r="C100" s="126"/>
      <c r="D100" s="91" t="s">
        <v>166</v>
      </c>
      <c r="E100" s="127">
        <v>250</v>
      </c>
      <c r="F100" s="128"/>
      <c r="G100" s="25">
        <v>0.08</v>
      </c>
      <c r="H100" s="36">
        <f t="shared" si="5"/>
        <v>0</v>
      </c>
      <c r="I100" s="36">
        <f t="shared" si="6"/>
        <v>0</v>
      </c>
      <c r="J100" s="36">
        <f t="shared" si="7"/>
        <v>0</v>
      </c>
      <c r="K100" s="36">
        <f t="shared" si="8"/>
        <v>0</v>
      </c>
      <c r="L100" s="36">
        <f t="shared" si="9"/>
        <v>0</v>
      </c>
    </row>
    <row r="101" spans="1:12" ht="24.75">
      <c r="A101" s="102" t="s">
        <v>621</v>
      </c>
      <c r="B101" s="125" t="s">
        <v>622</v>
      </c>
      <c r="C101" s="126"/>
      <c r="D101" s="91" t="s">
        <v>166</v>
      </c>
      <c r="E101" s="127">
        <v>100</v>
      </c>
      <c r="F101" s="128"/>
      <c r="G101" s="25">
        <v>0.08</v>
      </c>
      <c r="H101" s="36">
        <f t="shared" si="5"/>
        <v>0</v>
      </c>
      <c r="I101" s="36">
        <f t="shared" si="6"/>
        <v>0</v>
      </c>
      <c r="J101" s="36">
        <f t="shared" si="7"/>
        <v>0</v>
      </c>
      <c r="K101" s="36">
        <f t="shared" si="8"/>
        <v>0</v>
      </c>
      <c r="L101" s="36">
        <f t="shared" si="9"/>
        <v>0</v>
      </c>
    </row>
    <row r="102" spans="1:12" ht="24.75">
      <c r="A102" s="102" t="s">
        <v>623</v>
      </c>
      <c r="B102" s="125" t="s">
        <v>624</v>
      </c>
      <c r="C102" s="126"/>
      <c r="D102" s="91" t="s">
        <v>166</v>
      </c>
      <c r="E102" s="127">
        <v>1500</v>
      </c>
      <c r="F102" s="128"/>
      <c r="G102" s="25">
        <v>0.08</v>
      </c>
      <c r="H102" s="36">
        <f t="shared" si="5"/>
        <v>0</v>
      </c>
      <c r="I102" s="36">
        <f t="shared" si="6"/>
        <v>0</v>
      </c>
      <c r="J102" s="36">
        <f t="shared" si="7"/>
        <v>0</v>
      </c>
      <c r="K102" s="36">
        <f t="shared" si="8"/>
        <v>0</v>
      </c>
      <c r="L102" s="36">
        <f t="shared" si="9"/>
        <v>0</v>
      </c>
    </row>
    <row r="103" spans="1:12" ht="24.75">
      <c r="A103" s="102" t="s">
        <v>625</v>
      </c>
      <c r="B103" s="125" t="s">
        <v>626</v>
      </c>
      <c r="C103" s="126"/>
      <c r="D103" s="91" t="s">
        <v>166</v>
      </c>
      <c r="E103" s="127">
        <v>10</v>
      </c>
      <c r="F103" s="128"/>
      <c r="G103" s="25">
        <v>0.08</v>
      </c>
      <c r="H103" s="36">
        <f t="shared" si="5"/>
        <v>0</v>
      </c>
      <c r="I103" s="36">
        <f t="shared" si="6"/>
        <v>0</v>
      </c>
      <c r="J103" s="36">
        <f t="shared" si="7"/>
        <v>0</v>
      </c>
      <c r="K103" s="36">
        <f t="shared" si="8"/>
        <v>0</v>
      </c>
      <c r="L103" s="36">
        <f t="shared" si="9"/>
        <v>0</v>
      </c>
    </row>
    <row r="104" spans="1:12" ht="48.75">
      <c r="A104" s="102" t="s">
        <v>627</v>
      </c>
      <c r="B104" s="125" t="s">
        <v>628</v>
      </c>
      <c r="C104" s="126"/>
      <c r="D104" s="91" t="s">
        <v>166</v>
      </c>
      <c r="E104" s="127">
        <v>10</v>
      </c>
      <c r="F104" s="128"/>
      <c r="G104" s="25">
        <v>0.08</v>
      </c>
      <c r="H104" s="36">
        <f t="shared" si="5"/>
        <v>0</v>
      </c>
      <c r="I104" s="36">
        <f t="shared" si="6"/>
        <v>0</v>
      </c>
      <c r="J104" s="36">
        <f t="shared" si="7"/>
        <v>0</v>
      </c>
      <c r="K104" s="36">
        <f t="shared" si="8"/>
        <v>0</v>
      </c>
      <c r="L104" s="36">
        <f t="shared" si="9"/>
        <v>0</v>
      </c>
    </row>
    <row r="105" spans="1:12" ht="24.75">
      <c r="A105" s="102" t="s">
        <v>629</v>
      </c>
      <c r="B105" s="125" t="s">
        <v>630</v>
      </c>
      <c r="C105" s="126"/>
      <c r="D105" s="91" t="s">
        <v>166</v>
      </c>
      <c r="E105" s="127">
        <v>30</v>
      </c>
      <c r="F105" s="128"/>
      <c r="G105" s="25">
        <v>0.08</v>
      </c>
      <c r="H105" s="36">
        <f t="shared" si="5"/>
        <v>0</v>
      </c>
      <c r="I105" s="36">
        <f t="shared" si="6"/>
        <v>0</v>
      </c>
      <c r="J105" s="36">
        <f t="shared" si="7"/>
        <v>0</v>
      </c>
      <c r="K105" s="36">
        <f t="shared" si="8"/>
        <v>0</v>
      </c>
      <c r="L105" s="36">
        <f t="shared" si="9"/>
        <v>0</v>
      </c>
    </row>
    <row r="106" spans="1:12" ht="24.75">
      <c r="A106" s="102" t="s">
        <v>631</v>
      </c>
      <c r="B106" s="125" t="s">
        <v>632</v>
      </c>
      <c r="C106" s="126"/>
      <c r="D106" s="91" t="s">
        <v>166</v>
      </c>
      <c r="E106" s="127">
        <v>30</v>
      </c>
      <c r="F106" s="128"/>
      <c r="G106" s="25">
        <v>0.23</v>
      </c>
      <c r="H106" s="36">
        <f t="shared" si="5"/>
        <v>0</v>
      </c>
      <c r="I106" s="36">
        <f t="shared" si="6"/>
        <v>0</v>
      </c>
      <c r="J106" s="36">
        <f t="shared" si="7"/>
        <v>0</v>
      </c>
      <c r="K106" s="36">
        <f t="shared" si="8"/>
        <v>0</v>
      </c>
      <c r="L106" s="36">
        <f t="shared" si="9"/>
        <v>0</v>
      </c>
    </row>
    <row r="107" spans="1:12" ht="36.75">
      <c r="A107" s="102" t="s">
        <v>633</v>
      </c>
      <c r="B107" s="125" t="s">
        <v>634</v>
      </c>
      <c r="C107" s="126"/>
      <c r="D107" s="91" t="s">
        <v>166</v>
      </c>
      <c r="E107" s="127">
        <v>20</v>
      </c>
      <c r="F107" s="128"/>
      <c r="G107" s="25">
        <v>0.08</v>
      </c>
      <c r="H107" s="36">
        <f t="shared" si="5"/>
        <v>0</v>
      </c>
      <c r="I107" s="36">
        <f t="shared" si="6"/>
        <v>0</v>
      </c>
      <c r="J107" s="36">
        <f t="shared" si="7"/>
        <v>0</v>
      </c>
      <c r="K107" s="36">
        <f t="shared" si="8"/>
        <v>0</v>
      </c>
      <c r="L107" s="36">
        <f t="shared" si="9"/>
        <v>0</v>
      </c>
    </row>
    <row r="108" spans="1:12" ht="24.75">
      <c r="A108" s="102" t="s">
        <v>635</v>
      </c>
      <c r="B108" s="125" t="s">
        <v>636</v>
      </c>
      <c r="C108" s="126"/>
      <c r="D108" s="91" t="s">
        <v>166</v>
      </c>
      <c r="E108" s="127">
        <v>20</v>
      </c>
      <c r="F108" s="128"/>
      <c r="G108" s="25">
        <v>0.08</v>
      </c>
      <c r="H108" s="36">
        <f t="shared" si="5"/>
        <v>0</v>
      </c>
      <c r="I108" s="36">
        <f t="shared" si="6"/>
        <v>0</v>
      </c>
      <c r="J108" s="36">
        <f t="shared" si="7"/>
        <v>0</v>
      </c>
      <c r="K108" s="36">
        <f t="shared" si="8"/>
        <v>0</v>
      </c>
      <c r="L108" s="36">
        <f t="shared" si="9"/>
        <v>0</v>
      </c>
    </row>
    <row r="109" spans="1:12" ht="15">
      <c r="A109" s="102" t="s">
        <v>637</v>
      </c>
      <c r="B109" s="125" t="s">
        <v>638</v>
      </c>
      <c r="C109" s="126"/>
      <c r="D109" s="91" t="s">
        <v>166</v>
      </c>
      <c r="E109" s="127">
        <v>30</v>
      </c>
      <c r="F109" s="128"/>
      <c r="G109" s="25">
        <v>0.08</v>
      </c>
      <c r="H109" s="36">
        <f t="shared" si="5"/>
        <v>0</v>
      </c>
      <c r="I109" s="36">
        <f t="shared" si="6"/>
        <v>0</v>
      </c>
      <c r="J109" s="36">
        <f t="shared" si="7"/>
        <v>0</v>
      </c>
      <c r="K109" s="36">
        <f t="shared" si="8"/>
        <v>0</v>
      </c>
      <c r="L109" s="36">
        <f t="shared" si="9"/>
        <v>0</v>
      </c>
    </row>
    <row r="110" spans="1:12" ht="15">
      <c r="A110" s="102" t="s">
        <v>639</v>
      </c>
      <c r="B110" s="125" t="s">
        <v>640</v>
      </c>
      <c r="C110" s="126"/>
      <c r="D110" s="91" t="s">
        <v>166</v>
      </c>
      <c r="E110" s="127">
        <v>80</v>
      </c>
      <c r="F110" s="128"/>
      <c r="G110" s="25">
        <v>0.08</v>
      </c>
      <c r="H110" s="36">
        <f t="shared" si="5"/>
        <v>0</v>
      </c>
      <c r="I110" s="36">
        <f t="shared" si="6"/>
        <v>0</v>
      </c>
      <c r="J110" s="36">
        <f t="shared" si="7"/>
        <v>0</v>
      </c>
      <c r="K110" s="36">
        <f t="shared" si="8"/>
        <v>0</v>
      </c>
      <c r="L110" s="36">
        <f t="shared" si="9"/>
        <v>0</v>
      </c>
    </row>
    <row r="111" spans="1:12" ht="15">
      <c r="A111" s="102" t="s">
        <v>641</v>
      </c>
      <c r="B111" s="125" t="s">
        <v>642</v>
      </c>
      <c r="C111" s="126"/>
      <c r="D111" s="91" t="s">
        <v>166</v>
      </c>
      <c r="E111" s="127">
        <v>230</v>
      </c>
      <c r="F111" s="66"/>
      <c r="G111" s="25">
        <v>0.08</v>
      </c>
      <c r="H111" s="36">
        <f t="shared" si="5"/>
        <v>0</v>
      </c>
      <c r="I111" s="36">
        <f t="shared" si="6"/>
        <v>0</v>
      </c>
      <c r="J111" s="36">
        <f t="shared" si="7"/>
        <v>0</v>
      </c>
      <c r="K111" s="36">
        <f t="shared" si="8"/>
        <v>0</v>
      </c>
      <c r="L111" s="36">
        <f t="shared" si="9"/>
        <v>0</v>
      </c>
    </row>
    <row r="112" spans="1:12" ht="15">
      <c r="A112" s="102" t="s">
        <v>643</v>
      </c>
      <c r="B112" s="125" t="s">
        <v>644</v>
      </c>
      <c r="C112" s="126"/>
      <c r="D112" s="91" t="s">
        <v>166</v>
      </c>
      <c r="E112" s="127">
        <v>30</v>
      </c>
      <c r="F112" s="66"/>
      <c r="G112" s="25">
        <v>0.08</v>
      </c>
      <c r="H112" s="36">
        <f t="shared" si="5"/>
        <v>0</v>
      </c>
      <c r="I112" s="36">
        <f t="shared" si="6"/>
        <v>0</v>
      </c>
      <c r="J112" s="36">
        <f t="shared" si="7"/>
        <v>0</v>
      </c>
      <c r="K112" s="36">
        <f t="shared" si="8"/>
        <v>0</v>
      </c>
      <c r="L112" s="36">
        <f t="shared" si="9"/>
        <v>0</v>
      </c>
    </row>
    <row r="113" spans="1:12" ht="15">
      <c r="A113" s="102" t="s">
        <v>645</v>
      </c>
      <c r="B113" s="125" t="s">
        <v>646</v>
      </c>
      <c r="C113" s="126"/>
      <c r="D113" s="91" t="s">
        <v>166</v>
      </c>
      <c r="E113" s="127">
        <v>30</v>
      </c>
      <c r="F113" s="131"/>
      <c r="G113" s="25">
        <v>0.08</v>
      </c>
      <c r="H113" s="36">
        <f t="shared" si="5"/>
        <v>0</v>
      </c>
      <c r="I113" s="36">
        <f t="shared" si="6"/>
        <v>0</v>
      </c>
      <c r="J113" s="36">
        <f t="shared" si="7"/>
        <v>0</v>
      </c>
      <c r="K113" s="36">
        <f t="shared" si="8"/>
        <v>0</v>
      </c>
      <c r="L113" s="36">
        <f t="shared" si="9"/>
        <v>0</v>
      </c>
    </row>
    <row r="114" spans="1:12" ht="15">
      <c r="A114" s="102" t="s">
        <v>647</v>
      </c>
      <c r="B114" s="125" t="s">
        <v>648</v>
      </c>
      <c r="C114" s="126"/>
      <c r="D114" s="91" t="s">
        <v>166</v>
      </c>
      <c r="E114" s="127">
        <v>30</v>
      </c>
      <c r="F114" s="66"/>
      <c r="G114" s="25">
        <v>0.08</v>
      </c>
      <c r="H114" s="36">
        <f t="shared" si="5"/>
        <v>0</v>
      </c>
      <c r="I114" s="36">
        <f t="shared" si="6"/>
        <v>0</v>
      </c>
      <c r="J114" s="36">
        <f t="shared" si="7"/>
        <v>0</v>
      </c>
      <c r="K114" s="36">
        <f t="shared" si="8"/>
        <v>0</v>
      </c>
      <c r="L114" s="36">
        <f t="shared" si="9"/>
        <v>0</v>
      </c>
    </row>
    <row r="115" spans="1:12" ht="15">
      <c r="A115" s="102" t="s">
        <v>649</v>
      </c>
      <c r="B115" s="125" t="s">
        <v>650</v>
      </c>
      <c r="C115" s="126"/>
      <c r="D115" s="91" t="s">
        <v>166</v>
      </c>
      <c r="E115" s="127">
        <v>40</v>
      </c>
      <c r="F115" s="66"/>
      <c r="G115" s="25">
        <v>0.23</v>
      </c>
      <c r="H115" s="36">
        <f t="shared" si="5"/>
        <v>0</v>
      </c>
      <c r="I115" s="36">
        <f t="shared" si="6"/>
        <v>0</v>
      </c>
      <c r="J115" s="36">
        <f t="shared" si="7"/>
        <v>0</v>
      </c>
      <c r="K115" s="36">
        <f t="shared" si="8"/>
        <v>0</v>
      </c>
      <c r="L115" s="36">
        <f t="shared" si="9"/>
        <v>0</v>
      </c>
    </row>
    <row r="116" spans="1:12" ht="15">
      <c r="A116" s="102" t="s">
        <v>651</v>
      </c>
      <c r="B116" s="125" t="s">
        <v>652</v>
      </c>
      <c r="C116" s="126"/>
      <c r="D116" s="91" t="s">
        <v>166</v>
      </c>
      <c r="E116" s="127">
        <v>50</v>
      </c>
      <c r="F116" s="66"/>
      <c r="G116" s="25">
        <v>0.08</v>
      </c>
      <c r="H116" s="36">
        <f t="shared" si="5"/>
        <v>0</v>
      </c>
      <c r="I116" s="36">
        <f t="shared" si="6"/>
        <v>0</v>
      </c>
      <c r="J116" s="36">
        <f t="shared" si="7"/>
        <v>0</v>
      </c>
      <c r="K116" s="36">
        <f t="shared" si="8"/>
        <v>0</v>
      </c>
      <c r="L116" s="36">
        <f t="shared" si="9"/>
        <v>0</v>
      </c>
    </row>
    <row r="117" spans="1:12" ht="24.75">
      <c r="A117" s="102" t="s">
        <v>653</v>
      </c>
      <c r="B117" s="125" t="s">
        <v>654</v>
      </c>
      <c r="C117" s="126"/>
      <c r="D117" s="91" t="s">
        <v>166</v>
      </c>
      <c r="E117" s="127">
        <v>40</v>
      </c>
      <c r="F117" s="66"/>
      <c r="G117" s="25">
        <v>0.08</v>
      </c>
      <c r="H117" s="36">
        <f t="shared" si="5"/>
        <v>0</v>
      </c>
      <c r="I117" s="36">
        <f t="shared" si="6"/>
        <v>0</v>
      </c>
      <c r="J117" s="36">
        <f t="shared" si="7"/>
        <v>0</v>
      </c>
      <c r="K117" s="36">
        <f t="shared" si="8"/>
        <v>0</v>
      </c>
      <c r="L117" s="36">
        <f t="shared" si="9"/>
        <v>0</v>
      </c>
    </row>
    <row r="118" spans="1:12" ht="15">
      <c r="A118" s="102" t="s">
        <v>655</v>
      </c>
      <c r="B118" s="125" t="s">
        <v>656</v>
      </c>
      <c r="C118" s="126"/>
      <c r="D118" s="91" t="s">
        <v>166</v>
      </c>
      <c r="E118" s="127">
        <v>40</v>
      </c>
      <c r="F118" s="66"/>
      <c r="G118" s="25">
        <v>0.08</v>
      </c>
      <c r="H118" s="36">
        <f t="shared" si="5"/>
        <v>0</v>
      </c>
      <c r="I118" s="36">
        <f t="shared" si="6"/>
        <v>0</v>
      </c>
      <c r="J118" s="36">
        <f t="shared" si="7"/>
        <v>0</v>
      </c>
      <c r="K118" s="36">
        <f t="shared" si="8"/>
        <v>0</v>
      </c>
      <c r="L118" s="36">
        <f t="shared" si="9"/>
        <v>0</v>
      </c>
    </row>
    <row r="119" spans="1:12" ht="15">
      <c r="A119" s="102" t="s">
        <v>657</v>
      </c>
      <c r="B119" s="125" t="s">
        <v>658</v>
      </c>
      <c r="C119" s="126"/>
      <c r="D119" s="91" t="s">
        <v>166</v>
      </c>
      <c r="E119" s="127">
        <v>40</v>
      </c>
      <c r="F119" s="66"/>
      <c r="G119" s="25">
        <v>0.08</v>
      </c>
      <c r="H119" s="36">
        <f t="shared" si="5"/>
        <v>0</v>
      </c>
      <c r="I119" s="36">
        <f t="shared" si="6"/>
        <v>0</v>
      </c>
      <c r="J119" s="36">
        <f t="shared" si="7"/>
        <v>0</v>
      </c>
      <c r="K119" s="36">
        <f t="shared" si="8"/>
        <v>0</v>
      </c>
      <c r="L119" s="36">
        <f t="shared" si="9"/>
        <v>0</v>
      </c>
    </row>
    <row r="120" spans="1:12" ht="15">
      <c r="A120" s="102" t="s">
        <v>659</v>
      </c>
      <c r="B120" s="125" t="s">
        <v>660</v>
      </c>
      <c r="C120" s="126"/>
      <c r="D120" s="91" t="s">
        <v>166</v>
      </c>
      <c r="E120" s="127">
        <v>300</v>
      </c>
      <c r="F120" s="66"/>
      <c r="G120" s="25">
        <v>0.08</v>
      </c>
      <c r="H120" s="36">
        <f t="shared" si="5"/>
        <v>0</v>
      </c>
      <c r="I120" s="36">
        <f t="shared" si="6"/>
        <v>0</v>
      </c>
      <c r="J120" s="36">
        <f t="shared" si="7"/>
        <v>0</v>
      </c>
      <c r="K120" s="36">
        <f t="shared" si="8"/>
        <v>0</v>
      </c>
      <c r="L120" s="36">
        <f t="shared" si="9"/>
        <v>0</v>
      </c>
    </row>
    <row r="121" spans="1:12" ht="15">
      <c r="A121" s="102" t="s">
        <v>661</v>
      </c>
      <c r="B121" s="125" t="s">
        <v>662</v>
      </c>
      <c r="C121" s="126"/>
      <c r="D121" s="91" t="s">
        <v>166</v>
      </c>
      <c r="E121" s="127">
        <v>200</v>
      </c>
      <c r="F121" s="66"/>
      <c r="G121" s="25">
        <v>0.08</v>
      </c>
      <c r="H121" s="36">
        <f t="shared" si="5"/>
        <v>0</v>
      </c>
      <c r="I121" s="36">
        <f t="shared" si="6"/>
        <v>0</v>
      </c>
      <c r="J121" s="36">
        <f t="shared" si="7"/>
        <v>0</v>
      </c>
      <c r="K121" s="36">
        <f t="shared" si="8"/>
        <v>0</v>
      </c>
      <c r="L121" s="36">
        <f t="shared" si="9"/>
        <v>0</v>
      </c>
    </row>
    <row r="122" spans="1:12" ht="15">
      <c r="A122" s="82"/>
      <c r="B122" s="82"/>
      <c r="C122" s="82"/>
      <c r="D122" s="14"/>
      <c r="E122" s="132"/>
      <c r="F122" s="53"/>
      <c r="G122" s="53"/>
      <c r="H122" s="222" t="s">
        <v>179</v>
      </c>
      <c r="I122" s="222"/>
      <c r="J122" s="222"/>
      <c r="K122" s="83"/>
      <c r="L122" s="83">
        <f>SUM(J5:J121)</f>
        <v>0</v>
      </c>
    </row>
    <row r="123" spans="1:12" ht="15">
      <c r="A123" s="82"/>
      <c r="B123" s="82"/>
      <c r="C123" s="82"/>
      <c r="D123" s="14"/>
      <c r="E123" s="21"/>
      <c r="F123" s="53"/>
      <c r="G123" s="53"/>
      <c r="H123" s="222" t="s">
        <v>180</v>
      </c>
      <c r="I123" s="222"/>
      <c r="J123" s="222"/>
      <c r="K123" s="83"/>
      <c r="L123" s="83">
        <f>SUM(K5:K121)</f>
        <v>0</v>
      </c>
    </row>
    <row r="124" spans="1:12" ht="39" customHeight="1">
      <c r="A124" s="82"/>
      <c r="B124" s="82"/>
      <c r="C124" s="82"/>
      <c r="D124" s="21"/>
      <c r="E124" s="21"/>
      <c r="F124" s="53"/>
      <c r="G124" s="53"/>
      <c r="H124" s="222" t="s">
        <v>284</v>
      </c>
      <c r="I124" s="222"/>
      <c r="J124" s="222"/>
      <c r="K124" s="84"/>
      <c r="L124" s="84">
        <f>SUM(L122:L123)</f>
        <v>0</v>
      </c>
    </row>
    <row r="125" ht="15">
      <c r="B125" s="220" t="s">
        <v>149</v>
      </c>
    </row>
    <row r="126" ht="15">
      <c r="B126" s="220" t="s">
        <v>150</v>
      </c>
    </row>
    <row r="127" ht="15">
      <c r="B127" s="220" t="s">
        <v>151</v>
      </c>
    </row>
  </sheetData>
  <sheetProtection/>
  <mergeCells count="3">
    <mergeCell ref="H122:J122"/>
    <mergeCell ref="H123:J123"/>
    <mergeCell ref="H124:J124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3.8515625" style="0" customWidth="1"/>
    <col min="2" max="2" width="28.7109375" style="0" customWidth="1"/>
    <col min="3" max="3" width="17.7109375" style="0" customWidth="1"/>
    <col min="4" max="4" width="8.421875" style="0" customWidth="1"/>
    <col min="5" max="5" width="6.140625" style="0" customWidth="1"/>
    <col min="6" max="6" width="10.8515625" style="0" customWidth="1"/>
    <col min="7" max="7" width="5.8515625" style="0" customWidth="1"/>
    <col min="8" max="8" width="8.140625" style="0" customWidth="1"/>
    <col min="9" max="9" width="10.7109375" style="0" customWidth="1"/>
    <col min="10" max="10" width="11.421875" style="0" customWidth="1"/>
    <col min="11" max="11" width="9.00390625" style="0" customWidth="1"/>
    <col min="12" max="12" width="12.421875" style="0" customWidth="1"/>
  </cols>
  <sheetData>
    <row r="1" spans="2:11" ht="15">
      <c r="B1" t="s">
        <v>147</v>
      </c>
      <c r="K1" t="s">
        <v>148</v>
      </c>
    </row>
    <row r="3" spans="1:12" ht="15">
      <c r="A3" s="54" t="s">
        <v>663</v>
      </c>
      <c r="B3" s="16"/>
      <c r="C3" s="21"/>
      <c r="D3" s="133"/>
      <c r="E3" s="41"/>
      <c r="F3" s="52"/>
      <c r="G3" s="52"/>
      <c r="H3" s="52"/>
      <c r="I3" s="81"/>
      <c r="J3" s="81"/>
      <c r="K3" s="82"/>
      <c r="L3" s="82"/>
    </row>
    <row r="4" spans="1:12" ht="36">
      <c r="A4" s="2" t="s">
        <v>153</v>
      </c>
      <c r="B4" s="2" t="s">
        <v>154</v>
      </c>
      <c r="C4" s="17" t="s">
        <v>155</v>
      </c>
      <c r="D4" s="2" t="s">
        <v>156</v>
      </c>
      <c r="E4" s="19" t="s">
        <v>157</v>
      </c>
      <c r="F4" s="23" t="s">
        <v>158</v>
      </c>
      <c r="G4" s="2" t="s">
        <v>159</v>
      </c>
      <c r="H4" s="2" t="s">
        <v>160</v>
      </c>
      <c r="I4" s="2" t="s">
        <v>161</v>
      </c>
      <c r="J4" s="2" t="s">
        <v>162</v>
      </c>
      <c r="K4" s="17" t="s">
        <v>163</v>
      </c>
      <c r="L4" s="2" t="s">
        <v>164</v>
      </c>
    </row>
    <row r="5" spans="1:12" ht="24.75">
      <c r="A5" s="134">
        <v>1</v>
      </c>
      <c r="B5" s="68" t="s">
        <v>664</v>
      </c>
      <c r="C5" s="135" t="s">
        <v>665</v>
      </c>
      <c r="D5" s="18" t="s">
        <v>166</v>
      </c>
      <c r="E5" s="18">
        <v>10</v>
      </c>
      <c r="F5" s="136"/>
      <c r="G5" s="25">
        <v>0.08</v>
      </c>
      <c r="H5" s="36">
        <f>F5*G5</f>
        <v>0</v>
      </c>
      <c r="I5" s="36">
        <f>F5+H5</f>
        <v>0</v>
      </c>
      <c r="J5" s="36">
        <f>E5*F5</f>
        <v>0</v>
      </c>
      <c r="K5" s="36">
        <f>J5*G5</f>
        <v>0</v>
      </c>
      <c r="L5" s="36">
        <f>J5+K5</f>
        <v>0</v>
      </c>
    </row>
    <row r="6" spans="1:12" ht="15">
      <c r="A6" s="82"/>
      <c r="B6" s="82"/>
      <c r="C6" s="82"/>
      <c r="D6" s="14"/>
      <c r="E6" s="21"/>
      <c r="F6" s="53"/>
      <c r="G6" s="53"/>
      <c r="H6" s="221" t="s">
        <v>179</v>
      </c>
      <c r="I6" s="221"/>
      <c r="J6" s="221"/>
      <c r="K6" s="96"/>
      <c r="L6" s="96">
        <f>J5</f>
        <v>0</v>
      </c>
    </row>
    <row r="7" spans="1:12" ht="15">
      <c r="A7" s="14"/>
      <c r="B7" s="16"/>
      <c r="C7" s="21"/>
      <c r="D7" s="14"/>
      <c r="E7" s="21"/>
      <c r="F7" s="53"/>
      <c r="G7" s="53"/>
      <c r="H7" s="222" t="s">
        <v>180</v>
      </c>
      <c r="I7" s="222"/>
      <c r="J7" s="222"/>
      <c r="K7" s="83"/>
      <c r="L7" s="83">
        <f>K5</f>
        <v>0</v>
      </c>
    </row>
    <row r="8" spans="1:12" ht="32.25" customHeight="1">
      <c r="A8" s="14"/>
      <c r="B8" s="16"/>
      <c r="C8" s="21"/>
      <c r="D8" s="14"/>
      <c r="E8" s="21"/>
      <c r="F8" s="53"/>
      <c r="G8" s="53"/>
      <c r="H8" s="222" t="s">
        <v>284</v>
      </c>
      <c r="I8" s="222"/>
      <c r="J8" s="222"/>
      <c r="K8" s="84"/>
      <c r="L8" s="84">
        <f>SUM(L6:L7)</f>
        <v>0</v>
      </c>
    </row>
    <row r="9" ht="15">
      <c r="B9" s="220" t="s">
        <v>149</v>
      </c>
    </row>
    <row r="10" ht="15">
      <c r="B10" s="220" t="s">
        <v>150</v>
      </c>
    </row>
    <row r="11" ht="15">
      <c r="B11" s="220" t="s">
        <v>151</v>
      </c>
    </row>
  </sheetData>
  <sheetProtection/>
  <mergeCells count="3">
    <mergeCell ref="H6:J6"/>
    <mergeCell ref="H7:J7"/>
    <mergeCell ref="H8:J8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3.8515625" style="0" customWidth="1"/>
    <col min="2" max="2" width="28.7109375" style="0" customWidth="1"/>
    <col min="3" max="3" width="17.7109375" style="0" customWidth="1"/>
    <col min="4" max="4" width="8.421875" style="0" customWidth="1"/>
    <col min="5" max="5" width="6.140625" style="0" customWidth="1"/>
    <col min="6" max="6" width="10.8515625" style="0" customWidth="1"/>
    <col min="7" max="7" width="5.8515625" style="0" customWidth="1"/>
    <col min="8" max="8" width="8.140625" style="0" customWidth="1"/>
    <col min="9" max="9" width="10.7109375" style="0" customWidth="1"/>
    <col min="10" max="10" width="11.421875" style="0" customWidth="1"/>
    <col min="11" max="11" width="9.00390625" style="0" customWidth="1"/>
    <col min="12" max="12" width="12.421875" style="0" customWidth="1"/>
  </cols>
  <sheetData>
    <row r="1" spans="2:11" ht="15">
      <c r="B1" t="s">
        <v>147</v>
      </c>
      <c r="K1" t="s">
        <v>148</v>
      </c>
    </row>
    <row r="3" spans="1:12" ht="15">
      <c r="A3" s="54" t="s">
        <v>666</v>
      </c>
      <c r="B3" s="16"/>
      <c r="C3" s="21"/>
      <c r="D3" s="133"/>
      <c r="E3" s="41"/>
      <c r="F3" s="52"/>
      <c r="G3" s="52"/>
      <c r="H3" s="52"/>
      <c r="I3" s="8"/>
      <c r="J3" s="8"/>
      <c r="K3" s="82"/>
      <c r="L3" s="82"/>
    </row>
    <row r="4" spans="1:12" ht="36">
      <c r="A4" s="137" t="s">
        <v>153</v>
      </c>
      <c r="B4" s="137" t="s">
        <v>259</v>
      </c>
      <c r="C4" s="138" t="s">
        <v>155</v>
      </c>
      <c r="D4" s="2" t="s">
        <v>156</v>
      </c>
      <c r="E4" s="19" t="s">
        <v>157</v>
      </c>
      <c r="F4" s="23" t="s">
        <v>158</v>
      </c>
      <c r="G4" s="2" t="s">
        <v>159</v>
      </c>
      <c r="H4" s="2" t="s">
        <v>160</v>
      </c>
      <c r="I4" s="2" t="s">
        <v>161</v>
      </c>
      <c r="J4" s="2" t="s">
        <v>162</v>
      </c>
      <c r="K4" s="17" t="s">
        <v>163</v>
      </c>
      <c r="L4" s="2" t="s">
        <v>164</v>
      </c>
    </row>
    <row r="5" spans="1:12" ht="36.75">
      <c r="A5" s="139">
        <v>1</v>
      </c>
      <c r="B5" s="140" t="s">
        <v>667</v>
      </c>
      <c r="C5" s="141"/>
      <c r="D5" s="142" t="s">
        <v>166</v>
      </c>
      <c r="E5" s="20">
        <v>20</v>
      </c>
      <c r="F5" s="143"/>
      <c r="G5" s="25">
        <v>0.08</v>
      </c>
      <c r="H5" s="36">
        <f>F5*G5</f>
        <v>0</v>
      </c>
      <c r="I5" s="36">
        <f>F5+H5</f>
        <v>0</v>
      </c>
      <c r="J5" s="36">
        <f>E5*F5</f>
        <v>0</v>
      </c>
      <c r="K5" s="36">
        <f>J5*G5</f>
        <v>0</v>
      </c>
      <c r="L5" s="36">
        <f>J5+K5</f>
        <v>0</v>
      </c>
    </row>
    <row r="6" spans="1:12" ht="36.75">
      <c r="A6" s="139">
        <v>2</v>
      </c>
      <c r="B6" s="140" t="s">
        <v>668</v>
      </c>
      <c r="C6" s="106"/>
      <c r="D6" s="144" t="s">
        <v>166</v>
      </c>
      <c r="E6" s="20">
        <v>20</v>
      </c>
      <c r="F6" s="143"/>
      <c r="G6" s="25">
        <v>0.08</v>
      </c>
      <c r="H6" s="36">
        <f>F6*G6</f>
        <v>0</v>
      </c>
      <c r="I6" s="36">
        <f>F6+H6</f>
        <v>0</v>
      </c>
      <c r="J6" s="36">
        <f>E6*F6</f>
        <v>0</v>
      </c>
      <c r="K6" s="36">
        <f>J6*G6</f>
        <v>0</v>
      </c>
      <c r="L6" s="36">
        <f>J6+K6</f>
        <v>0</v>
      </c>
    </row>
    <row r="7" spans="1:12" ht="26.25">
      <c r="A7" s="82"/>
      <c r="B7" s="80" t="s">
        <v>268</v>
      </c>
      <c r="C7" s="82"/>
      <c r="D7" s="14"/>
      <c r="E7" s="21"/>
      <c r="F7" s="53"/>
      <c r="G7" s="53"/>
      <c r="H7" s="221" t="s">
        <v>179</v>
      </c>
      <c r="I7" s="221"/>
      <c r="J7" s="221"/>
      <c r="K7" s="12"/>
      <c r="L7" s="12">
        <f>J5+J6</f>
        <v>0</v>
      </c>
    </row>
    <row r="8" spans="1:12" ht="15">
      <c r="A8" s="14"/>
      <c r="C8" s="21"/>
      <c r="D8" s="14"/>
      <c r="E8" s="21"/>
      <c r="F8" s="53"/>
      <c r="G8" s="53"/>
      <c r="H8" s="222" t="s">
        <v>180</v>
      </c>
      <c r="I8" s="222"/>
      <c r="J8" s="222"/>
      <c r="K8" s="10"/>
      <c r="L8" s="10">
        <f>K5+K6</f>
        <v>0</v>
      </c>
    </row>
    <row r="9" spans="1:12" ht="39.75" customHeight="1">
      <c r="A9" s="14"/>
      <c r="B9" s="16"/>
      <c r="C9" s="21"/>
      <c r="D9" s="14"/>
      <c r="E9" s="21"/>
      <c r="F9" s="53"/>
      <c r="G9" s="53"/>
      <c r="H9" s="222" t="s">
        <v>284</v>
      </c>
      <c r="I9" s="222"/>
      <c r="J9" s="222"/>
      <c r="K9" s="11"/>
      <c r="L9" s="11">
        <f>SUM(L7:L8)</f>
        <v>0</v>
      </c>
    </row>
    <row r="10" ht="15">
      <c r="B10" s="220" t="s">
        <v>149</v>
      </c>
    </row>
    <row r="11" ht="15">
      <c r="B11" s="220" t="s">
        <v>150</v>
      </c>
    </row>
    <row r="12" ht="15">
      <c r="B12" s="220" t="s">
        <v>151</v>
      </c>
    </row>
  </sheetData>
  <sheetProtection/>
  <mergeCells count="3">
    <mergeCell ref="H7:J7"/>
    <mergeCell ref="H8:J8"/>
    <mergeCell ref="H9:J9"/>
  </mergeCells>
  <printOptions/>
  <pageMargins left="0.7" right="0.7" top="0.75" bottom="0.75" header="0.3" footer="0.3"/>
  <pageSetup horizontalDpi="600" verticalDpi="600" orientation="landscape" paperSize="9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3">
      <selection activeCell="E27" sqref="E27"/>
    </sheetView>
  </sheetViews>
  <sheetFormatPr defaultColWidth="9.140625" defaultRowHeight="15"/>
  <cols>
    <col min="1" max="1" width="3.8515625" style="0" customWidth="1"/>
    <col min="2" max="2" width="28.7109375" style="0" customWidth="1"/>
    <col min="3" max="3" width="17.7109375" style="0" customWidth="1"/>
    <col min="4" max="4" width="8.421875" style="0" customWidth="1"/>
    <col min="5" max="5" width="6.140625" style="0" customWidth="1"/>
    <col min="6" max="6" width="10.8515625" style="0" customWidth="1"/>
    <col min="7" max="7" width="5.8515625" style="0" customWidth="1"/>
    <col min="8" max="8" width="8.140625" style="0" customWidth="1"/>
    <col min="9" max="9" width="10.7109375" style="0" customWidth="1"/>
    <col min="10" max="10" width="11.421875" style="0" customWidth="1"/>
    <col min="11" max="11" width="9.00390625" style="0" customWidth="1"/>
    <col min="12" max="12" width="12.421875" style="0" customWidth="1"/>
  </cols>
  <sheetData>
    <row r="1" spans="2:11" ht="15">
      <c r="B1" t="s">
        <v>147</v>
      </c>
      <c r="K1" t="s">
        <v>148</v>
      </c>
    </row>
    <row r="3" spans="1:12" ht="15">
      <c r="A3" s="95" t="s">
        <v>669</v>
      </c>
      <c r="B3" s="16"/>
      <c r="C3" s="21"/>
      <c r="D3" s="133"/>
      <c r="E3" s="41"/>
      <c r="F3" s="52"/>
      <c r="G3" s="52"/>
      <c r="H3" s="52"/>
      <c r="I3" s="8"/>
      <c r="J3" s="3"/>
      <c r="K3" s="48"/>
      <c r="L3" s="48"/>
    </row>
    <row r="4" spans="1:12" ht="36">
      <c r="A4" s="2" t="s">
        <v>153</v>
      </c>
      <c r="B4" s="2" t="s">
        <v>154</v>
      </c>
      <c r="C4" s="17" t="s">
        <v>155</v>
      </c>
      <c r="D4" s="2" t="s">
        <v>156</v>
      </c>
      <c r="E4" s="19" t="s">
        <v>157</v>
      </c>
      <c r="F4" s="23" t="s">
        <v>158</v>
      </c>
      <c r="G4" s="2" t="s">
        <v>159</v>
      </c>
      <c r="H4" s="2" t="s">
        <v>160</v>
      </c>
      <c r="I4" s="2" t="s">
        <v>161</v>
      </c>
      <c r="J4" s="2" t="s">
        <v>162</v>
      </c>
      <c r="K4" s="17" t="s">
        <v>163</v>
      </c>
      <c r="L4" s="2" t="s">
        <v>164</v>
      </c>
    </row>
    <row r="5" spans="1:12" ht="48">
      <c r="A5" s="134">
        <v>1</v>
      </c>
      <c r="B5" s="15" t="s">
        <v>670</v>
      </c>
      <c r="C5" s="18"/>
      <c r="D5" s="18" t="s">
        <v>166</v>
      </c>
      <c r="E5" s="20">
        <v>50</v>
      </c>
      <c r="F5" s="143"/>
      <c r="G5" s="25">
        <v>0.05</v>
      </c>
      <c r="H5" s="36">
        <f aca="true" t="shared" si="0" ref="H5:H15">F5*G5</f>
        <v>0</v>
      </c>
      <c r="I5" s="36">
        <f aca="true" t="shared" si="1" ref="I5:I15">F5+H5</f>
        <v>0</v>
      </c>
      <c r="J5" s="24">
        <f aca="true" t="shared" si="2" ref="J5:J15">E5*F5</f>
        <v>0</v>
      </c>
      <c r="K5" s="24">
        <f aca="true" t="shared" si="3" ref="K5:K15">J5*G5</f>
        <v>0</v>
      </c>
      <c r="L5" s="24">
        <f aca="true" t="shared" si="4" ref="L5:L15">J5+K5</f>
        <v>0</v>
      </c>
    </row>
    <row r="6" spans="1:12" ht="36">
      <c r="A6" s="134">
        <v>2</v>
      </c>
      <c r="B6" s="15" t="s">
        <v>671</v>
      </c>
      <c r="C6" s="18"/>
      <c r="D6" s="18" t="s">
        <v>166</v>
      </c>
      <c r="E6" s="20">
        <v>150</v>
      </c>
      <c r="F6" s="143"/>
      <c r="G6" s="25">
        <v>0.05</v>
      </c>
      <c r="H6" s="36">
        <f t="shared" si="0"/>
        <v>0</v>
      </c>
      <c r="I6" s="36">
        <f t="shared" si="1"/>
        <v>0</v>
      </c>
      <c r="J6" s="24">
        <f t="shared" si="2"/>
        <v>0</v>
      </c>
      <c r="K6" s="24">
        <f t="shared" si="3"/>
        <v>0</v>
      </c>
      <c r="L6" s="24">
        <f t="shared" si="4"/>
        <v>0</v>
      </c>
    </row>
    <row r="7" spans="1:12" ht="60">
      <c r="A7" s="134">
        <v>3</v>
      </c>
      <c r="B7" s="15" t="s">
        <v>672</v>
      </c>
      <c r="C7" s="18"/>
      <c r="D7" s="18" t="s">
        <v>166</v>
      </c>
      <c r="E7" s="20">
        <v>50</v>
      </c>
      <c r="F7" s="143"/>
      <c r="G7" s="25">
        <v>0.05</v>
      </c>
      <c r="H7" s="36">
        <f t="shared" si="0"/>
        <v>0</v>
      </c>
      <c r="I7" s="36">
        <f t="shared" si="1"/>
        <v>0</v>
      </c>
      <c r="J7" s="24">
        <f t="shared" si="2"/>
        <v>0</v>
      </c>
      <c r="K7" s="24">
        <f t="shared" si="3"/>
        <v>0</v>
      </c>
      <c r="L7" s="24">
        <f t="shared" si="4"/>
        <v>0</v>
      </c>
    </row>
    <row r="8" spans="1:12" ht="48">
      <c r="A8" s="134">
        <v>4</v>
      </c>
      <c r="B8" s="15" t="s">
        <v>673</v>
      </c>
      <c r="C8" s="18"/>
      <c r="D8" s="18" t="s">
        <v>166</v>
      </c>
      <c r="E8" s="20">
        <v>150</v>
      </c>
      <c r="F8" s="143"/>
      <c r="G8" s="25">
        <v>0.05</v>
      </c>
      <c r="H8" s="36">
        <f t="shared" si="0"/>
        <v>0</v>
      </c>
      <c r="I8" s="36">
        <f t="shared" si="1"/>
        <v>0</v>
      </c>
      <c r="J8" s="24">
        <f t="shared" si="2"/>
        <v>0</v>
      </c>
      <c r="K8" s="24">
        <f t="shared" si="3"/>
        <v>0</v>
      </c>
      <c r="L8" s="24">
        <f t="shared" si="4"/>
        <v>0</v>
      </c>
    </row>
    <row r="9" spans="1:12" ht="60">
      <c r="A9" s="134">
        <v>5</v>
      </c>
      <c r="B9" s="15" t="s">
        <v>674</v>
      </c>
      <c r="C9" s="18"/>
      <c r="D9" s="18" t="s">
        <v>166</v>
      </c>
      <c r="E9" s="20">
        <v>40</v>
      </c>
      <c r="F9" s="143"/>
      <c r="G9" s="25">
        <v>0.05</v>
      </c>
      <c r="H9" s="36">
        <f t="shared" si="0"/>
        <v>0</v>
      </c>
      <c r="I9" s="36">
        <f t="shared" si="1"/>
        <v>0</v>
      </c>
      <c r="J9" s="24">
        <f t="shared" si="2"/>
        <v>0</v>
      </c>
      <c r="K9" s="24">
        <f t="shared" si="3"/>
        <v>0</v>
      </c>
      <c r="L9" s="24">
        <f t="shared" si="4"/>
        <v>0</v>
      </c>
    </row>
    <row r="10" spans="1:12" ht="48">
      <c r="A10" s="134">
        <v>6</v>
      </c>
      <c r="B10" s="15" t="s">
        <v>675</v>
      </c>
      <c r="C10" s="18"/>
      <c r="D10" s="18" t="s">
        <v>166</v>
      </c>
      <c r="E10" s="20">
        <v>50</v>
      </c>
      <c r="F10" s="143"/>
      <c r="G10" s="25">
        <v>0.23</v>
      </c>
      <c r="H10" s="36">
        <f t="shared" si="0"/>
        <v>0</v>
      </c>
      <c r="I10" s="36">
        <f t="shared" si="1"/>
        <v>0</v>
      </c>
      <c r="J10" s="24">
        <f t="shared" si="2"/>
        <v>0</v>
      </c>
      <c r="K10" s="24">
        <f t="shared" si="3"/>
        <v>0</v>
      </c>
      <c r="L10" s="24">
        <f t="shared" si="4"/>
        <v>0</v>
      </c>
    </row>
    <row r="11" spans="1:12" ht="60">
      <c r="A11" s="134">
        <v>7</v>
      </c>
      <c r="B11" s="15" t="s">
        <v>676</v>
      </c>
      <c r="C11" s="18"/>
      <c r="D11" s="18" t="s">
        <v>166</v>
      </c>
      <c r="E11" s="20">
        <v>30</v>
      </c>
      <c r="F11" s="143"/>
      <c r="G11" s="25">
        <v>0.23</v>
      </c>
      <c r="H11" s="36">
        <f t="shared" si="0"/>
        <v>0</v>
      </c>
      <c r="I11" s="36">
        <f t="shared" si="1"/>
        <v>0</v>
      </c>
      <c r="J11" s="24">
        <f t="shared" si="2"/>
        <v>0</v>
      </c>
      <c r="K11" s="24">
        <f t="shared" si="3"/>
        <v>0</v>
      </c>
      <c r="L11" s="24">
        <f t="shared" si="4"/>
        <v>0</v>
      </c>
    </row>
    <row r="12" spans="1:12" ht="60">
      <c r="A12" s="134">
        <v>8</v>
      </c>
      <c r="B12" s="15" t="s">
        <v>677</v>
      </c>
      <c r="C12" s="18"/>
      <c r="D12" s="18" t="s">
        <v>166</v>
      </c>
      <c r="E12" s="20">
        <v>50</v>
      </c>
      <c r="F12" s="143"/>
      <c r="G12" s="25">
        <v>0.05</v>
      </c>
      <c r="H12" s="36">
        <f t="shared" si="0"/>
        <v>0</v>
      </c>
      <c r="I12" s="36">
        <f t="shared" si="1"/>
        <v>0</v>
      </c>
      <c r="J12" s="24">
        <f t="shared" si="2"/>
        <v>0</v>
      </c>
      <c r="K12" s="24">
        <f t="shared" si="3"/>
        <v>0</v>
      </c>
      <c r="L12" s="24">
        <f t="shared" si="4"/>
        <v>0</v>
      </c>
    </row>
    <row r="13" spans="1:12" ht="72">
      <c r="A13" s="134">
        <v>9</v>
      </c>
      <c r="B13" s="15" t="s">
        <v>678</v>
      </c>
      <c r="C13" s="18"/>
      <c r="D13" s="18" t="s">
        <v>166</v>
      </c>
      <c r="E13" s="20">
        <v>50</v>
      </c>
      <c r="F13" s="143"/>
      <c r="G13" s="25">
        <v>0.05</v>
      </c>
      <c r="H13" s="36">
        <f t="shared" si="0"/>
        <v>0</v>
      </c>
      <c r="I13" s="36">
        <f t="shared" si="1"/>
        <v>0</v>
      </c>
      <c r="J13" s="24">
        <f t="shared" si="2"/>
        <v>0</v>
      </c>
      <c r="K13" s="24">
        <f t="shared" si="3"/>
        <v>0</v>
      </c>
      <c r="L13" s="24">
        <f t="shared" si="4"/>
        <v>0</v>
      </c>
    </row>
    <row r="14" spans="1:12" ht="48">
      <c r="A14" s="134">
        <v>10</v>
      </c>
      <c r="B14" s="15" t="s">
        <v>679</v>
      </c>
      <c r="C14" s="18"/>
      <c r="D14" s="18" t="s">
        <v>166</v>
      </c>
      <c r="E14" s="20">
        <v>50</v>
      </c>
      <c r="F14" s="143"/>
      <c r="G14" s="25">
        <v>0.05</v>
      </c>
      <c r="H14" s="36">
        <f t="shared" si="0"/>
        <v>0</v>
      </c>
      <c r="I14" s="36">
        <f t="shared" si="1"/>
        <v>0</v>
      </c>
      <c r="J14" s="24">
        <f t="shared" si="2"/>
        <v>0</v>
      </c>
      <c r="K14" s="24">
        <f t="shared" si="3"/>
        <v>0</v>
      </c>
      <c r="L14" s="24">
        <f t="shared" si="4"/>
        <v>0</v>
      </c>
    </row>
    <row r="15" spans="1:12" ht="36">
      <c r="A15" s="55">
        <v>11</v>
      </c>
      <c r="B15" s="15" t="s">
        <v>680</v>
      </c>
      <c r="C15" s="18"/>
      <c r="D15" s="18" t="s">
        <v>166</v>
      </c>
      <c r="E15" s="20">
        <v>20</v>
      </c>
      <c r="F15" s="143"/>
      <c r="G15" s="25">
        <v>0.05</v>
      </c>
      <c r="H15" s="36">
        <f t="shared" si="0"/>
        <v>0</v>
      </c>
      <c r="I15" s="36">
        <f t="shared" si="1"/>
        <v>0</v>
      </c>
      <c r="J15" s="24">
        <f t="shared" si="2"/>
        <v>0</v>
      </c>
      <c r="K15" s="24">
        <f t="shared" si="3"/>
        <v>0</v>
      </c>
      <c r="L15" s="24">
        <f t="shared" si="4"/>
        <v>0</v>
      </c>
    </row>
    <row r="16" spans="1:12" ht="15">
      <c r="A16" s="82"/>
      <c r="B16" s="82"/>
      <c r="C16" s="82"/>
      <c r="D16" s="14"/>
      <c r="E16" s="21"/>
      <c r="F16" s="53"/>
      <c r="G16" s="53"/>
      <c r="H16" s="221" t="s">
        <v>179</v>
      </c>
      <c r="I16" s="221"/>
      <c r="J16" s="221"/>
      <c r="K16" s="5"/>
      <c r="L16" s="5">
        <f>SUM(J5:J15)</f>
        <v>0</v>
      </c>
    </row>
    <row r="17" spans="1:12" ht="15">
      <c r="A17" s="14"/>
      <c r="B17" s="16"/>
      <c r="C17" s="21"/>
      <c r="D17" s="14"/>
      <c r="E17" s="21"/>
      <c r="F17" s="53"/>
      <c r="G17" s="53"/>
      <c r="H17" s="222" t="s">
        <v>180</v>
      </c>
      <c r="I17" s="222"/>
      <c r="J17" s="222"/>
      <c r="K17" s="6"/>
      <c r="L17" s="6">
        <f>SUM(K5:K15)</f>
        <v>0</v>
      </c>
    </row>
    <row r="18" spans="1:12" ht="38.25" customHeight="1">
      <c r="A18" s="14"/>
      <c r="B18" s="16"/>
      <c r="C18" s="21"/>
      <c r="D18" s="14"/>
      <c r="E18" s="21"/>
      <c r="F18" s="53"/>
      <c r="G18" s="53"/>
      <c r="H18" s="222" t="s">
        <v>284</v>
      </c>
      <c r="I18" s="222"/>
      <c r="J18" s="222"/>
      <c r="K18" s="7"/>
      <c r="L18" s="7">
        <f>SUM(L16:L17)</f>
        <v>0</v>
      </c>
    </row>
    <row r="19" ht="15">
      <c r="B19" s="220" t="s">
        <v>149</v>
      </c>
    </row>
    <row r="20" ht="15">
      <c r="B20" s="220" t="s">
        <v>150</v>
      </c>
    </row>
    <row r="21" ht="15">
      <c r="B21" s="220" t="s">
        <v>151</v>
      </c>
    </row>
  </sheetData>
  <sheetProtection/>
  <mergeCells count="3">
    <mergeCell ref="H16:J16"/>
    <mergeCell ref="H17:J17"/>
    <mergeCell ref="H18:J18"/>
  </mergeCells>
  <printOptions/>
  <pageMargins left="0.7" right="0.7" top="0.75" bottom="0.75" header="0.3" footer="0.3"/>
  <pageSetup horizontalDpi="600" verticalDpi="600" orientation="landscape" paperSize="9" scale="98" r:id="rId1"/>
  <rowBreaks count="1" manualBreakCount="1">
    <brk id="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3.8515625" style="0" customWidth="1"/>
    <col min="2" max="2" width="28.7109375" style="0" customWidth="1"/>
    <col min="3" max="3" width="17.7109375" style="0" customWidth="1"/>
    <col min="4" max="4" width="8.421875" style="0" customWidth="1"/>
    <col min="5" max="5" width="6.140625" style="0" customWidth="1"/>
    <col min="6" max="6" width="10.8515625" style="0" customWidth="1"/>
    <col min="7" max="7" width="5.8515625" style="0" customWidth="1"/>
    <col min="8" max="8" width="8.140625" style="0" customWidth="1"/>
    <col min="9" max="9" width="10.7109375" style="0" customWidth="1"/>
    <col min="10" max="10" width="11.421875" style="0" customWidth="1"/>
    <col min="11" max="11" width="9.00390625" style="0" customWidth="1"/>
    <col min="12" max="12" width="12.421875" style="0" customWidth="1"/>
  </cols>
  <sheetData>
    <row r="1" spans="2:11" ht="15">
      <c r="B1" t="s">
        <v>147</v>
      </c>
      <c r="K1" t="s">
        <v>148</v>
      </c>
    </row>
    <row r="3" spans="1:12" ht="15">
      <c r="A3" s="1" t="s">
        <v>182</v>
      </c>
      <c r="B3" s="27"/>
      <c r="C3" s="28"/>
      <c r="D3" s="29"/>
      <c r="E3" s="30"/>
      <c r="F3" s="29"/>
      <c r="G3" s="29"/>
      <c r="H3" s="29"/>
      <c r="I3" s="4"/>
      <c r="J3" s="4"/>
      <c r="K3" s="28"/>
      <c r="L3" s="28"/>
    </row>
    <row r="4" spans="1:12" ht="36">
      <c r="A4" s="2" t="s">
        <v>153</v>
      </c>
      <c r="B4" s="2" t="s">
        <v>154</v>
      </c>
      <c r="C4" s="17" t="s">
        <v>155</v>
      </c>
      <c r="D4" s="2" t="s">
        <v>156</v>
      </c>
      <c r="E4" s="19" t="s">
        <v>157</v>
      </c>
      <c r="F4" s="23" t="s">
        <v>158</v>
      </c>
      <c r="G4" s="2" t="s">
        <v>159</v>
      </c>
      <c r="H4" s="2" t="s">
        <v>160</v>
      </c>
      <c r="I4" s="2" t="s">
        <v>161</v>
      </c>
      <c r="J4" s="2" t="s">
        <v>162</v>
      </c>
      <c r="K4" s="17" t="s">
        <v>163</v>
      </c>
      <c r="L4" s="2" t="s">
        <v>164</v>
      </c>
    </row>
    <row r="5" spans="1:12" ht="84">
      <c r="A5" s="31">
        <v>1</v>
      </c>
      <c r="B5" s="32" t="s">
        <v>183</v>
      </c>
      <c r="C5" s="18"/>
      <c r="D5" s="18" t="s">
        <v>184</v>
      </c>
      <c r="E5" s="20">
        <v>150</v>
      </c>
      <c r="F5" s="33"/>
      <c r="G5" s="25">
        <v>0.08</v>
      </c>
      <c r="H5" s="24">
        <f aca="true" t="shared" si="0" ref="H5:H44">F5*G5</f>
        <v>0</v>
      </c>
      <c r="I5" s="24">
        <f aca="true" t="shared" si="1" ref="I5:I44">F5+H5</f>
        <v>0</v>
      </c>
      <c r="J5" s="24">
        <f aca="true" t="shared" si="2" ref="J5:J44">F5*E5</f>
        <v>0</v>
      </c>
      <c r="K5" s="26">
        <f aca="true" t="shared" si="3" ref="K5:K43">J5*G5</f>
        <v>0</v>
      </c>
      <c r="L5" s="24">
        <f aca="true" t="shared" si="4" ref="L5:L43">J5+K5</f>
        <v>0</v>
      </c>
    </row>
    <row r="6" spans="1:12" ht="96">
      <c r="A6" s="31">
        <v>2</v>
      </c>
      <c r="B6" s="15" t="s">
        <v>185</v>
      </c>
      <c r="C6" s="18"/>
      <c r="D6" s="18" t="s">
        <v>184</v>
      </c>
      <c r="E6" s="20">
        <v>60</v>
      </c>
      <c r="F6" s="33"/>
      <c r="G6" s="25">
        <v>0.08</v>
      </c>
      <c r="H6" s="24">
        <f t="shared" si="0"/>
        <v>0</v>
      </c>
      <c r="I6" s="24">
        <f t="shared" si="1"/>
        <v>0</v>
      </c>
      <c r="J6" s="24">
        <f t="shared" si="2"/>
        <v>0</v>
      </c>
      <c r="K6" s="26">
        <f t="shared" si="3"/>
        <v>0</v>
      </c>
      <c r="L6" s="24">
        <f t="shared" si="4"/>
        <v>0</v>
      </c>
    </row>
    <row r="7" spans="1:12" ht="24">
      <c r="A7" s="31">
        <v>3</v>
      </c>
      <c r="B7" s="15" t="s">
        <v>186</v>
      </c>
      <c r="C7" s="18"/>
      <c r="D7" s="18" t="s">
        <v>184</v>
      </c>
      <c r="E7" s="20">
        <v>40</v>
      </c>
      <c r="F7" s="33"/>
      <c r="G7" s="25">
        <v>0.08</v>
      </c>
      <c r="H7" s="24">
        <f t="shared" si="0"/>
        <v>0</v>
      </c>
      <c r="I7" s="24">
        <f t="shared" si="1"/>
        <v>0</v>
      </c>
      <c r="J7" s="24">
        <f t="shared" si="2"/>
        <v>0</v>
      </c>
      <c r="K7" s="26">
        <f t="shared" si="3"/>
        <v>0</v>
      </c>
      <c r="L7" s="24">
        <f t="shared" si="4"/>
        <v>0</v>
      </c>
    </row>
    <row r="8" spans="1:12" ht="24">
      <c r="A8" s="31">
        <v>4</v>
      </c>
      <c r="B8" s="15" t="s">
        <v>187</v>
      </c>
      <c r="C8" s="18"/>
      <c r="D8" s="18" t="s">
        <v>184</v>
      </c>
      <c r="E8" s="20">
        <v>40</v>
      </c>
      <c r="F8" s="33"/>
      <c r="G8" s="25">
        <v>0.08</v>
      </c>
      <c r="H8" s="24">
        <f t="shared" si="0"/>
        <v>0</v>
      </c>
      <c r="I8" s="24">
        <f t="shared" si="1"/>
        <v>0</v>
      </c>
      <c r="J8" s="24">
        <f t="shared" si="2"/>
        <v>0</v>
      </c>
      <c r="K8" s="26">
        <f t="shared" si="3"/>
        <v>0</v>
      </c>
      <c r="L8" s="24">
        <f t="shared" si="4"/>
        <v>0</v>
      </c>
    </row>
    <row r="9" spans="1:12" ht="72">
      <c r="A9" s="31">
        <v>5</v>
      </c>
      <c r="B9" s="15" t="s">
        <v>188</v>
      </c>
      <c r="C9" s="34"/>
      <c r="D9" s="18" t="s">
        <v>184</v>
      </c>
      <c r="E9" s="20">
        <v>5000</v>
      </c>
      <c r="F9" s="33"/>
      <c r="G9" s="25">
        <v>0.08</v>
      </c>
      <c r="H9" s="24">
        <f t="shared" si="0"/>
        <v>0</v>
      </c>
      <c r="I9" s="24">
        <f t="shared" si="1"/>
        <v>0</v>
      </c>
      <c r="J9" s="24">
        <f t="shared" si="2"/>
        <v>0</v>
      </c>
      <c r="K9" s="26">
        <f t="shared" si="3"/>
        <v>0</v>
      </c>
      <c r="L9" s="24">
        <f t="shared" si="4"/>
        <v>0</v>
      </c>
    </row>
    <row r="10" spans="1:12" ht="60">
      <c r="A10" s="31">
        <v>6</v>
      </c>
      <c r="B10" s="15" t="s">
        <v>189</v>
      </c>
      <c r="C10" s="18"/>
      <c r="D10" s="18" t="s">
        <v>184</v>
      </c>
      <c r="E10" s="20">
        <v>20</v>
      </c>
      <c r="F10" s="33"/>
      <c r="G10" s="25">
        <v>0.08</v>
      </c>
      <c r="H10" s="24">
        <f t="shared" si="0"/>
        <v>0</v>
      </c>
      <c r="I10" s="24">
        <f t="shared" si="1"/>
        <v>0</v>
      </c>
      <c r="J10" s="24">
        <f t="shared" si="2"/>
        <v>0</v>
      </c>
      <c r="K10" s="26">
        <f t="shared" si="3"/>
        <v>0</v>
      </c>
      <c r="L10" s="24">
        <f t="shared" si="4"/>
        <v>0</v>
      </c>
    </row>
    <row r="11" spans="1:12" ht="60">
      <c r="A11" s="31">
        <v>7</v>
      </c>
      <c r="B11" s="15" t="s">
        <v>190</v>
      </c>
      <c r="C11" s="18"/>
      <c r="D11" s="18" t="s">
        <v>184</v>
      </c>
      <c r="E11" s="20">
        <v>20</v>
      </c>
      <c r="F11" s="33"/>
      <c r="G11" s="25">
        <v>0.08</v>
      </c>
      <c r="H11" s="24">
        <f t="shared" si="0"/>
        <v>0</v>
      </c>
      <c r="I11" s="24">
        <f t="shared" si="1"/>
        <v>0</v>
      </c>
      <c r="J11" s="24">
        <f t="shared" si="2"/>
        <v>0</v>
      </c>
      <c r="K11" s="26">
        <f t="shared" si="3"/>
        <v>0</v>
      </c>
      <c r="L11" s="24">
        <f t="shared" si="4"/>
        <v>0</v>
      </c>
    </row>
    <row r="12" spans="1:12" ht="72">
      <c r="A12" s="31">
        <v>8</v>
      </c>
      <c r="B12" s="15" t="s">
        <v>191</v>
      </c>
      <c r="C12" s="18"/>
      <c r="D12" s="18" t="s">
        <v>184</v>
      </c>
      <c r="E12" s="20">
        <v>4000</v>
      </c>
      <c r="F12" s="33"/>
      <c r="G12" s="25">
        <v>0.08</v>
      </c>
      <c r="H12" s="24">
        <f t="shared" si="0"/>
        <v>0</v>
      </c>
      <c r="I12" s="24">
        <f t="shared" si="1"/>
        <v>0</v>
      </c>
      <c r="J12" s="24">
        <f t="shared" si="2"/>
        <v>0</v>
      </c>
      <c r="K12" s="26">
        <f t="shared" si="3"/>
        <v>0</v>
      </c>
      <c r="L12" s="24">
        <f t="shared" si="4"/>
        <v>0</v>
      </c>
    </row>
    <row r="13" spans="1:12" ht="24">
      <c r="A13" s="31">
        <v>9</v>
      </c>
      <c r="B13" s="15" t="s">
        <v>192</v>
      </c>
      <c r="C13" s="18"/>
      <c r="D13" s="18" t="s">
        <v>184</v>
      </c>
      <c r="E13" s="20">
        <v>300</v>
      </c>
      <c r="F13" s="33"/>
      <c r="G13" s="25">
        <v>0.08</v>
      </c>
      <c r="H13" s="24">
        <f t="shared" si="0"/>
        <v>0</v>
      </c>
      <c r="I13" s="24">
        <f t="shared" si="1"/>
        <v>0</v>
      </c>
      <c r="J13" s="24">
        <f t="shared" si="2"/>
        <v>0</v>
      </c>
      <c r="K13" s="26">
        <f t="shared" si="3"/>
        <v>0</v>
      </c>
      <c r="L13" s="24">
        <f t="shared" si="4"/>
        <v>0</v>
      </c>
    </row>
    <row r="14" spans="1:12" ht="72">
      <c r="A14" s="31">
        <v>10</v>
      </c>
      <c r="B14" s="15" t="s">
        <v>193</v>
      </c>
      <c r="C14" s="34"/>
      <c r="D14" s="18" t="s">
        <v>184</v>
      </c>
      <c r="E14" s="20">
        <v>3000</v>
      </c>
      <c r="F14" s="33"/>
      <c r="G14" s="25">
        <v>0.08</v>
      </c>
      <c r="H14" s="24">
        <f t="shared" si="0"/>
        <v>0</v>
      </c>
      <c r="I14" s="24">
        <f t="shared" si="1"/>
        <v>0</v>
      </c>
      <c r="J14" s="24">
        <f t="shared" si="2"/>
        <v>0</v>
      </c>
      <c r="K14" s="26">
        <f t="shared" si="3"/>
        <v>0</v>
      </c>
      <c r="L14" s="24">
        <f t="shared" si="4"/>
        <v>0</v>
      </c>
    </row>
    <row r="15" spans="1:12" ht="72">
      <c r="A15" s="31">
        <v>11</v>
      </c>
      <c r="B15" s="15" t="s">
        <v>194</v>
      </c>
      <c r="C15" s="18"/>
      <c r="D15" s="18" t="s">
        <v>184</v>
      </c>
      <c r="E15" s="20">
        <v>9000</v>
      </c>
      <c r="F15" s="33"/>
      <c r="G15" s="25">
        <v>0.08</v>
      </c>
      <c r="H15" s="24">
        <f t="shared" si="0"/>
        <v>0</v>
      </c>
      <c r="I15" s="24">
        <f t="shared" si="1"/>
        <v>0</v>
      </c>
      <c r="J15" s="24">
        <f t="shared" si="2"/>
        <v>0</v>
      </c>
      <c r="K15" s="26">
        <f t="shared" si="3"/>
        <v>0</v>
      </c>
      <c r="L15" s="24">
        <f t="shared" si="4"/>
        <v>0</v>
      </c>
    </row>
    <row r="16" spans="1:12" ht="132">
      <c r="A16" s="31">
        <v>12</v>
      </c>
      <c r="B16" s="15" t="s">
        <v>195</v>
      </c>
      <c r="C16" s="18"/>
      <c r="D16" s="18" t="s">
        <v>184</v>
      </c>
      <c r="E16" s="20">
        <v>400</v>
      </c>
      <c r="F16" s="33"/>
      <c r="G16" s="25">
        <v>0.08</v>
      </c>
      <c r="H16" s="24">
        <f t="shared" si="0"/>
        <v>0</v>
      </c>
      <c r="I16" s="24">
        <f t="shared" si="1"/>
        <v>0</v>
      </c>
      <c r="J16" s="24">
        <f t="shared" si="2"/>
        <v>0</v>
      </c>
      <c r="K16" s="26">
        <f t="shared" si="3"/>
        <v>0</v>
      </c>
      <c r="L16" s="24">
        <f t="shared" si="4"/>
        <v>0</v>
      </c>
    </row>
    <row r="17" spans="1:12" ht="132">
      <c r="A17" s="31">
        <v>13</v>
      </c>
      <c r="B17" s="15" t="s">
        <v>196</v>
      </c>
      <c r="C17" s="18"/>
      <c r="D17" s="18" t="s">
        <v>184</v>
      </c>
      <c r="E17" s="20">
        <v>250</v>
      </c>
      <c r="F17" s="33"/>
      <c r="G17" s="25">
        <v>0.08</v>
      </c>
      <c r="H17" s="24">
        <f t="shared" si="0"/>
        <v>0</v>
      </c>
      <c r="I17" s="24">
        <f t="shared" si="1"/>
        <v>0</v>
      </c>
      <c r="J17" s="24">
        <f t="shared" si="2"/>
        <v>0</v>
      </c>
      <c r="K17" s="26">
        <f t="shared" si="3"/>
        <v>0</v>
      </c>
      <c r="L17" s="24">
        <f t="shared" si="4"/>
        <v>0</v>
      </c>
    </row>
    <row r="18" spans="1:12" ht="108">
      <c r="A18" s="31">
        <v>14</v>
      </c>
      <c r="B18" s="15" t="s">
        <v>197</v>
      </c>
      <c r="C18" s="18"/>
      <c r="D18" s="18" t="s">
        <v>184</v>
      </c>
      <c r="E18" s="20">
        <v>250</v>
      </c>
      <c r="F18" s="33"/>
      <c r="G18" s="25">
        <v>0.08</v>
      </c>
      <c r="H18" s="24">
        <f t="shared" si="0"/>
        <v>0</v>
      </c>
      <c r="I18" s="24">
        <f t="shared" si="1"/>
        <v>0</v>
      </c>
      <c r="J18" s="24">
        <f t="shared" si="2"/>
        <v>0</v>
      </c>
      <c r="K18" s="26">
        <f t="shared" si="3"/>
        <v>0</v>
      </c>
      <c r="L18" s="24">
        <f t="shared" si="4"/>
        <v>0</v>
      </c>
    </row>
    <row r="19" spans="1:12" ht="60">
      <c r="A19" s="31">
        <v>15</v>
      </c>
      <c r="B19" s="15" t="s">
        <v>198</v>
      </c>
      <c r="C19" s="18"/>
      <c r="D19" s="18" t="s">
        <v>166</v>
      </c>
      <c r="E19" s="20">
        <v>25</v>
      </c>
      <c r="F19" s="33"/>
      <c r="G19" s="25">
        <v>0.08</v>
      </c>
      <c r="H19" s="24">
        <f t="shared" si="0"/>
        <v>0</v>
      </c>
      <c r="I19" s="24">
        <f t="shared" si="1"/>
        <v>0</v>
      </c>
      <c r="J19" s="24">
        <f t="shared" si="2"/>
        <v>0</v>
      </c>
      <c r="K19" s="26">
        <f t="shared" si="3"/>
        <v>0</v>
      </c>
      <c r="L19" s="24">
        <f t="shared" si="4"/>
        <v>0</v>
      </c>
    </row>
    <row r="20" spans="1:12" ht="72">
      <c r="A20" s="31">
        <v>16</v>
      </c>
      <c r="B20" s="15" t="s">
        <v>199</v>
      </c>
      <c r="C20" s="18"/>
      <c r="D20" s="18" t="s">
        <v>166</v>
      </c>
      <c r="E20" s="20">
        <v>25</v>
      </c>
      <c r="F20" s="33"/>
      <c r="G20" s="25">
        <v>0.08</v>
      </c>
      <c r="H20" s="24">
        <f t="shared" si="0"/>
        <v>0</v>
      </c>
      <c r="I20" s="24">
        <f t="shared" si="1"/>
        <v>0</v>
      </c>
      <c r="J20" s="24">
        <f t="shared" si="2"/>
        <v>0</v>
      </c>
      <c r="K20" s="26">
        <f t="shared" si="3"/>
        <v>0</v>
      </c>
      <c r="L20" s="24">
        <f t="shared" si="4"/>
        <v>0</v>
      </c>
    </row>
    <row r="21" spans="1:12" ht="15">
      <c r="A21" s="31">
        <v>17</v>
      </c>
      <c r="B21" s="15" t="s">
        <v>200</v>
      </c>
      <c r="C21" s="18"/>
      <c r="D21" s="18" t="s">
        <v>184</v>
      </c>
      <c r="E21" s="20">
        <v>900</v>
      </c>
      <c r="F21" s="33"/>
      <c r="G21" s="25">
        <v>0.08</v>
      </c>
      <c r="H21" s="24">
        <f t="shared" si="0"/>
        <v>0</v>
      </c>
      <c r="I21" s="24">
        <f t="shared" si="1"/>
        <v>0</v>
      </c>
      <c r="J21" s="24">
        <f t="shared" si="2"/>
        <v>0</v>
      </c>
      <c r="K21" s="26">
        <f t="shared" si="3"/>
        <v>0</v>
      </c>
      <c r="L21" s="24">
        <f t="shared" si="4"/>
        <v>0</v>
      </c>
    </row>
    <row r="22" spans="1:12" ht="24">
      <c r="A22" s="31">
        <v>18</v>
      </c>
      <c r="B22" s="15" t="s">
        <v>201</v>
      </c>
      <c r="C22" s="18"/>
      <c r="D22" s="18" t="s">
        <v>184</v>
      </c>
      <c r="E22" s="20">
        <v>800</v>
      </c>
      <c r="F22" s="33"/>
      <c r="G22" s="25">
        <v>0.08</v>
      </c>
      <c r="H22" s="24">
        <f t="shared" si="0"/>
        <v>0</v>
      </c>
      <c r="I22" s="24">
        <f t="shared" si="1"/>
        <v>0</v>
      </c>
      <c r="J22" s="24">
        <f t="shared" si="2"/>
        <v>0</v>
      </c>
      <c r="K22" s="26">
        <f t="shared" si="3"/>
        <v>0</v>
      </c>
      <c r="L22" s="24">
        <f t="shared" si="4"/>
        <v>0</v>
      </c>
    </row>
    <row r="23" spans="1:12" ht="24">
      <c r="A23" s="31">
        <v>19</v>
      </c>
      <c r="B23" s="15" t="s">
        <v>202</v>
      </c>
      <c r="C23" s="18"/>
      <c r="D23" s="18" t="s">
        <v>184</v>
      </c>
      <c r="E23" s="20">
        <v>250</v>
      </c>
      <c r="F23" s="33"/>
      <c r="G23" s="25">
        <v>0.08</v>
      </c>
      <c r="H23" s="24">
        <f t="shared" si="0"/>
        <v>0</v>
      </c>
      <c r="I23" s="24">
        <f t="shared" si="1"/>
        <v>0</v>
      </c>
      <c r="J23" s="24">
        <f t="shared" si="2"/>
        <v>0</v>
      </c>
      <c r="K23" s="26">
        <f t="shared" si="3"/>
        <v>0</v>
      </c>
      <c r="L23" s="24">
        <f t="shared" si="4"/>
        <v>0</v>
      </c>
    </row>
    <row r="24" spans="1:12" ht="72">
      <c r="A24" s="31">
        <v>20</v>
      </c>
      <c r="B24" s="15" t="s">
        <v>203</v>
      </c>
      <c r="C24" s="18"/>
      <c r="D24" s="18" t="s">
        <v>184</v>
      </c>
      <c r="E24" s="20">
        <v>13300</v>
      </c>
      <c r="F24" s="33"/>
      <c r="G24" s="25">
        <v>0.08</v>
      </c>
      <c r="H24" s="24">
        <f t="shared" si="0"/>
        <v>0</v>
      </c>
      <c r="I24" s="24">
        <f t="shared" si="1"/>
        <v>0</v>
      </c>
      <c r="J24" s="24">
        <f t="shared" si="2"/>
        <v>0</v>
      </c>
      <c r="K24" s="26">
        <f t="shared" si="3"/>
        <v>0</v>
      </c>
      <c r="L24" s="24">
        <f t="shared" si="4"/>
        <v>0</v>
      </c>
    </row>
    <row r="25" spans="1:12" ht="72">
      <c r="A25" s="31">
        <v>21</v>
      </c>
      <c r="B25" s="15" t="s">
        <v>204</v>
      </c>
      <c r="C25" s="18"/>
      <c r="D25" s="18" t="s">
        <v>184</v>
      </c>
      <c r="E25" s="20">
        <v>22000</v>
      </c>
      <c r="F25" s="33"/>
      <c r="G25" s="25">
        <v>0.08</v>
      </c>
      <c r="H25" s="24">
        <f t="shared" si="0"/>
        <v>0</v>
      </c>
      <c r="I25" s="24">
        <f t="shared" si="1"/>
        <v>0</v>
      </c>
      <c r="J25" s="24">
        <f t="shared" si="2"/>
        <v>0</v>
      </c>
      <c r="K25" s="26">
        <f t="shared" si="3"/>
        <v>0</v>
      </c>
      <c r="L25" s="24">
        <f t="shared" si="4"/>
        <v>0</v>
      </c>
    </row>
    <row r="26" spans="1:12" ht="72">
      <c r="A26" s="31">
        <v>22</v>
      </c>
      <c r="B26" s="15" t="s">
        <v>205</v>
      </c>
      <c r="C26" s="18"/>
      <c r="D26" s="18" t="s">
        <v>184</v>
      </c>
      <c r="E26" s="20">
        <v>28000</v>
      </c>
      <c r="F26" s="33"/>
      <c r="G26" s="25">
        <v>0.08</v>
      </c>
      <c r="H26" s="24">
        <f t="shared" si="0"/>
        <v>0</v>
      </c>
      <c r="I26" s="24">
        <f t="shared" si="1"/>
        <v>0</v>
      </c>
      <c r="J26" s="24">
        <f t="shared" si="2"/>
        <v>0</v>
      </c>
      <c r="K26" s="26">
        <f t="shared" si="3"/>
        <v>0</v>
      </c>
      <c r="L26" s="24">
        <f t="shared" si="4"/>
        <v>0</v>
      </c>
    </row>
    <row r="27" spans="1:12" ht="36">
      <c r="A27" s="31">
        <v>23</v>
      </c>
      <c r="B27" s="15" t="s">
        <v>206</v>
      </c>
      <c r="C27" s="18"/>
      <c r="D27" s="18" t="s">
        <v>184</v>
      </c>
      <c r="E27" s="20">
        <v>140</v>
      </c>
      <c r="F27" s="33"/>
      <c r="G27" s="25">
        <v>0.08</v>
      </c>
      <c r="H27" s="24">
        <f t="shared" si="0"/>
        <v>0</v>
      </c>
      <c r="I27" s="24">
        <f t="shared" si="1"/>
        <v>0</v>
      </c>
      <c r="J27" s="24">
        <f t="shared" si="2"/>
        <v>0</v>
      </c>
      <c r="K27" s="26">
        <f t="shared" si="3"/>
        <v>0</v>
      </c>
      <c r="L27" s="24">
        <f t="shared" si="4"/>
        <v>0</v>
      </c>
    </row>
    <row r="28" spans="1:12" ht="180">
      <c r="A28" s="31">
        <v>24</v>
      </c>
      <c r="B28" s="15" t="s">
        <v>207</v>
      </c>
      <c r="C28" s="18"/>
      <c r="D28" s="18" t="s">
        <v>184</v>
      </c>
      <c r="E28" s="20">
        <v>10000</v>
      </c>
      <c r="F28" s="33"/>
      <c r="G28" s="25">
        <v>0.08</v>
      </c>
      <c r="H28" s="24">
        <f t="shared" si="0"/>
        <v>0</v>
      </c>
      <c r="I28" s="24">
        <f t="shared" si="1"/>
        <v>0</v>
      </c>
      <c r="J28" s="24">
        <f t="shared" si="2"/>
        <v>0</v>
      </c>
      <c r="K28" s="26">
        <f t="shared" si="3"/>
        <v>0</v>
      </c>
      <c r="L28" s="24">
        <f t="shared" si="4"/>
        <v>0</v>
      </c>
    </row>
    <row r="29" spans="1:12" ht="144">
      <c r="A29" s="31">
        <v>25</v>
      </c>
      <c r="B29" s="15" t="s">
        <v>208</v>
      </c>
      <c r="C29" s="18"/>
      <c r="D29" s="18" t="s">
        <v>184</v>
      </c>
      <c r="E29" s="20">
        <v>20000</v>
      </c>
      <c r="F29" s="33"/>
      <c r="G29" s="25">
        <v>0.08</v>
      </c>
      <c r="H29" s="24">
        <f t="shared" si="0"/>
        <v>0</v>
      </c>
      <c r="I29" s="24">
        <f t="shared" si="1"/>
        <v>0</v>
      </c>
      <c r="J29" s="24">
        <f t="shared" si="2"/>
        <v>0</v>
      </c>
      <c r="K29" s="26">
        <f t="shared" si="3"/>
        <v>0</v>
      </c>
      <c r="L29" s="24">
        <f t="shared" si="4"/>
        <v>0</v>
      </c>
    </row>
    <row r="30" spans="1:12" ht="180">
      <c r="A30" s="31">
        <v>26</v>
      </c>
      <c r="B30" s="15" t="s">
        <v>209</v>
      </c>
      <c r="C30" s="18"/>
      <c r="D30" s="18" t="s">
        <v>184</v>
      </c>
      <c r="E30" s="20">
        <v>500</v>
      </c>
      <c r="F30" s="33"/>
      <c r="G30" s="25">
        <v>0.08</v>
      </c>
      <c r="H30" s="24">
        <f t="shared" si="0"/>
        <v>0</v>
      </c>
      <c r="I30" s="24">
        <f t="shared" si="1"/>
        <v>0</v>
      </c>
      <c r="J30" s="24">
        <f t="shared" si="2"/>
        <v>0</v>
      </c>
      <c r="K30" s="26">
        <f t="shared" si="3"/>
        <v>0</v>
      </c>
      <c r="L30" s="24">
        <f t="shared" si="4"/>
        <v>0</v>
      </c>
    </row>
    <row r="31" spans="1:12" ht="60">
      <c r="A31" s="31">
        <v>27</v>
      </c>
      <c r="B31" s="15" t="s">
        <v>210</v>
      </c>
      <c r="C31" s="18"/>
      <c r="D31" s="18" t="s">
        <v>184</v>
      </c>
      <c r="E31" s="20">
        <v>40</v>
      </c>
      <c r="F31" s="33"/>
      <c r="G31" s="25">
        <v>0.08</v>
      </c>
      <c r="H31" s="24">
        <f t="shared" si="0"/>
        <v>0</v>
      </c>
      <c r="I31" s="24">
        <f t="shared" si="1"/>
        <v>0</v>
      </c>
      <c r="J31" s="24">
        <f t="shared" si="2"/>
        <v>0</v>
      </c>
      <c r="K31" s="26">
        <f t="shared" si="3"/>
        <v>0</v>
      </c>
      <c r="L31" s="24">
        <f t="shared" si="4"/>
        <v>0</v>
      </c>
    </row>
    <row r="32" spans="1:12" ht="60">
      <c r="A32" s="31">
        <v>28</v>
      </c>
      <c r="B32" s="15" t="s">
        <v>211</v>
      </c>
      <c r="C32" s="18"/>
      <c r="D32" s="18" t="s">
        <v>184</v>
      </c>
      <c r="E32" s="20">
        <v>40</v>
      </c>
      <c r="F32" s="33"/>
      <c r="G32" s="25">
        <v>0.08</v>
      </c>
      <c r="H32" s="24">
        <f t="shared" si="0"/>
        <v>0</v>
      </c>
      <c r="I32" s="24">
        <f t="shared" si="1"/>
        <v>0</v>
      </c>
      <c r="J32" s="24">
        <f t="shared" si="2"/>
        <v>0</v>
      </c>
      <c r="K32" s="26">
        <f t="shared" si="3"/>
        <v>0</v>
      </c>
      <c r="L32" s="24">
        <f t="shared" si="4"/>
        <v>0</v>
      </c>
    </row>
    <row r="33" spans="1:12" ht="60">
      <c r="A33" s="31">
        <v>29</v>
      </c>
      <c r="B33" s="15" t="s">
        <v>212</v>
      </c>
      <c r="C33" s="18"/>
      <c r="D33" s="18" t="s">
        <v>184</v>
      </c>
      <c r="E33" s="20">
        <v>30</v>
      </c>
      <c r="F33" s="33"/>
      <c r="G33" s="25">
        <v>0.08</v>
      </c>
      <c r="H33" s="24">
        <f t="shared" si="0"/>
        <v>0</v>
      </c>
      <c r="I33" s="24">
        <f t="shared" si="1"/>
        <v>0</v>
      </c>
      <c r="J33" s="24">
        <f t="shared" si="2"/>
        <v>0</v>
      </c>
      <c r="K33" s="26">
        <f t="shared" si="3"/>
        <v>0</v>
      </c>
      <c r="L33" s="24">
        <f t="shared" si="4"/>
        <v>0</v>
      </c>
    </row>
    <row r="34" spans="1:12" ht="72">
      <c r="A34" s="31">
        <v>30</v>
      </c>
      <c r="B34" s="15" t="s">
        <v>213</v>
      </c>
      <c r="C34" s="18"/>
      <c r="D34" s="18" t="s">
        <v>184</v>
      </c>
      <c r="E34" s="20">
        <v>30</v>
      </c>
      <c r="F34" s="33"/>
      <c r="G34" s="25">
        <v>0.08</v>
      </c>
      <c r="H34" s="24">
        <f t="shared" si="0"/>
        <v>0</v>
      </c>
      <c r="I34" s="24">
        <f t="shared" si="1"/>
        <v>0</v>
      </c>
      <c r="J34" s="24">
        <f t="shared" si="2"/>
        <v>0</v>
      </c>
      <c r="K34" s="26">
        <f t="shared" si="3"/>
        <v>0</v>
      </c>
      <c r="L34" s="24">
        <f t="shared" si="4"/>
        <v>0</v>
      </c>
    </row>
    <row r="35" spans="1:12" ht="72">
      <c r="A35" s="31">
        <v>31</v>
      </c>
      <c r="B35" s="15" t="s">
        <v>214</v>
      </c>
      <c r="C35" s="18"/>
      <c r="D35" s="18" t="s">
        <v>184</v>
      </c>
      <c r="E35" s="20">
        <v>30</v>
      </c>
      <c r="F35" s="33"/>
      <c r="G35" s="25">
        <v>0.08</v>
      </c>
      <c r="H35" s="24">
        <f t="shared" si="0"/>
        <v>0</v>
      </c>
      <c r="I35" s="24">
        <f t="shared" si="1"/>
        <v>0</v>
      </c>
      <c r="J35" s="24">
        <f t="shared" si="2"/>
        <v>0</v>
      </c>
      <c r="K35" s="26">
        <f t="shared" si="3"/>
        <v>0</v>
      </c>
      <c r="L35" s="24">
        <f t="shared" si="4"/>
        <v>0</v>
      </c>
    </row>
    <row r="36" spans="1:12" ht="96">
      <c r="A36" s="31">
        <v>32</v>
      </c>
      <c r="B36" s="15" t="s">
        <v>185</v>
      </c>
      <c r="C36" s="18"/>
      <c r="D36" s="18" t="s">
        <v>166</v>
      </c>
      <c r="E36" s="20">
        <v>0</v>
      </c>
      <c r="F36" s="33"/>
      <c r="G36" s="25">
        <v>0.08</v>
      </c>
      <c r="H36" s="24">
        <f t="shared" si="0"/>
        <v>0</v>
      </c>
      <c r="I36" s="24">
        <f t="shared" si="1"/>
        <v>0</v>
      </c>
      <c r="J36" s="24">
        <f t="shared" si="2"/>
        <v>0</v>
      </c>
      <c r="K36" s="26">
        <f t="shared" si="3"/>
        <v>0</v>
      </c>
      <c r="L36" s="24">
        <f t="shared" si="4"/>
        <v>0</v>
      </c>
    </row>
    <row r="37" spans="1:12" ht="120">
      <c r="A37" s="31">
        <v>33</v>
      </c>
      <c r="B37" s="15" t="s">
        <v>215</v>
      </c>
      <c r="C37" s="18"/>
      <c r="D37" s="18" t="s">
        <v>184</v>
      </c>
      <c r="E37" s="20">
        <v>80</v>
      </c>
      <c r="F37" s="33"/>
      <c r="G37" s="25">
        <v>0.08</v>
      </c>
      <c r="H37" s="24">
        <f t="shared" si="0"/>
        <v>0</v>
      </c>
      <c r="I37" s="24">
        <f t="shared" si="1"/>
        <v>0</v>
      </c>
      <c r="J37" s="24">
        <f t="shared" si="2"/>
        <v>0</v>
      </c>
      <c r="K37" s="26">
        <f t="shared" si="3"/>
        <v>0</v>
      </c>
      <c r="L37" s="24">
        <f t="shared" si="4"/>
        <v>0</v>
      </c>
    </row>
    <row r="38" spans="1:12" ht="120">
      <c r="A38" s="31">
        <v>34</v>
      </c>
      <c r="B38" s="15" t="s">
        <v>216</v>
      </c>
      <c r="C38" s="18"/>
      <c r="D38" s="18" t="s">
        <v>184</v>
      </c>
      <c r="E38" s="20">
        <v>30</v>
      </c>
      <c r="F38" s="33"/>
      <c r="G38" s="25">
        <v>0.08</v>
      </c>
      <c r="H38" s="24">
        <f t="shared" si="0"/>
        <v>0</v>
      </c>
      <c r="I38" s="24">
        <f t="shared" si="1"/>
        <v>0</v>
      </c>
      <c r="J38" s="24">
        <f t="shared" si="2"/>
        <v>0</v>
      </c>
      <c r="K38" s="26">
        <f t="shared" si="3"/>
        <v>0</v>
      </c>
      <c r="L38" s="24">
        <f t="shared" si="4"/>
        <v>0</v>
      </c>
    </row>
    <row r="39" spans="1:12" ht="96">
      <c r="A39" s="31">
        <v>35</v>
      </c>
      <c r="B39" s="15" t="s">
        <v>217</v>
      </c>
      <c r="C39" s="18"/>
      <c r="D39" s="18" t="s">
        <v>184</v>
      </c>
      <c r="E39" s="20">
        <v>80</v>
      </c>
      <c r="F39" s="33"/>
      <c r="G39" s="25">
        <v>0.08</v>
      </c>
      <c r="H39" s="24">
        <f t="shared" si="0"/>
        <v>0</v>
      </c>
      <c r="I39" s="24">
        <f t="shared" si="1"/>
        <v>0</v>
      </c>
      <c r="J39" s="24">
        <f t="shared" si="2"/>
        <v>0</v>
      </c>
      <c r="K39" s="26">
        <f t="shared" si="3"/>
        <v>0</v>
      </c>
      <c r="L39" s="24">
        <f t="shared" si="4"/>
        <v>0</v>
      </c>
    </row>
    <row r="40" spans="1:12" ht="96">
      <c r="A40" s="31">
        <v>36</v>
      </c>
      <c r="B40" s="15" t="s">
        <v>218</v>
      </c>
      <c r="C40" s="18"/>
      <c r="D40" s="18" t="s">
        <v>184</v>
      </c>
      <c r="E40" s="20">
        <v>30</v>
      </c>
      <c r="F40" s="33"/>
      <c r="G40" s="25">
        <v>0.08</v>
      </c>
      <c r="H40" s="24">
        <f t="shared" si="0"/>
        <v>0</v>
      </c>
      <c r="I40" s="24">
        <f t="shared" si="1"/>
        <v>0</v>
      </c>
      <c r="J40" s="24">
        <f t="shared" si="2"/>
        <v>0</v>
      </c>
      <c r="K40" s="26">
        <f t="shared" si="3"/>
        <v>0</v>
      </c>
      <c r="L40" s="24">
        <f t="shared" si="4"/>
        <v>0</v>
      </c>
    </row>
    <row r="41" spans="1:12" ht="108">
      <c r="A41" s="31">
        <v>37</v>
      </c>
      <c r="B41" s="15" t="s">
        <v>219</v>
      </c>
      <c r="C41" s="18"/>
      <c r="D41" s="18" t="s">
        <v>184</v>
      </c>
      <c r="E41" s="20">
        <v>80</v>
      </c>
      <c r="F41" s="33"/>
      <c r="G41" s="25">
        <v>0.08</v>
      </c>
      <c r="H41" s="24">
        <f t="shared" si="0"/>
        <v>0</v>
      </c>
      <c r="I41" s="24">
        <f t="shared" si="1"/>
        <v>0</v>
      </c>
      <c r="J41" s="24">
        <f t="shared" si="2"/>
        <v>0</v>
      </c>
      <c r="K41" s="26">
        <f t="shared" si="3"/>
        <v>0</v>
      </c>
      <c r="L41" s="24">
        <f t="shared" si="4"/>
        <v>0</v>
      </c>
    </row>
    <row r="42" spans="1:12" ht="24">
      <c r="A42" s="31">
        <v>38</v>
      </c>
      <c r="B42" s="15" t="s">
        <v>220</v>
      </c>
      <c r="C42" s="18"/>
      <c r="D42" s="18" t="s">
        <v>184</v>
      </c>
      <c r="E42" s="20">
        <v>2500</v>
      </c>
      <c r="F42" s="33"/>
      <c r="G42" s="25">
        <v>0.08</v>
      </c>
      <c r="H42" s="24">
        <f t="shared" si="0"/>
        <v>0</v>
      </c>
      <c r="I42" s="24">
        <f t="shared" si="1"/>
        <v>0</v>
      </c>
      <c r="J42" s="24">
        <f t="shared" si="2"/>
        <v>0</v>
      </c>
      <c r="K42" s="26">
        <f t="shared" si="3"/>
        <v>0</v>
      </c>
      <c r="L42" s="24">
        <f t="shared" si="4"/>
        <v>0</v>
      </c>
    </row>
    <row r="43" spans="1:12" ht="24">
      <c r="A43" s="31">
        <v>39</v>
      </c>
      <c r="B43" s="15" t="s">
        <v>221</v>
      </c>
      <c r="C43" s="18"/>
      <c r="D43" s="18" t="s">
        <v>184</v>
      </c>
      <c r="E43" s="20">
        <v>2500</v>
      </c>
      <c r="F43" s="33"/>
      <c r="G43" s="25">
        <v>0.08</v>
      </c>
      <c r="H43" s="24">
        <f t="shared" si="0"/>
        <v>0</v>
      </c>
      <c r="I43" s="24">
        <f t="shared" si="1"/>
        <v>0</v>
      </c>
      <c r="J43" s="24">
        <f t="shared" si="2"/>
        <v>0</v>
      </c>
      <c r="K43" s="26">
        <f t="shared" si="3"/>
        <v>0</v>
      </c>
      <c r="L43" s="24">
        <f t="shared" si="4"/>
        <v>0</v>
      </c>
    </row>
    <row r="44" spans="1:12" ht="60">
      <c r="A44" s="31">
        <v>40</v>
      </c>
      <c r="B44" s="35" t="s">
        <v>222</v>
      </c>
      <c r="C44" s="18"/>
      <c r="D44" s="18" t="s">
        <v>184</v>
      </c>
      <c r="E44" s="20">
        <v>500</v>
      </c>
      <c r="F44" s="33"/>
      <c r="G44" s="25">
        <v>0.08</v>
      </c>
      <c r="H44" s="36">
        <f t="shared" si="0"/>
        <v>0</v>
      </c>
      <c r="I44" s="36">
        <f t="shared" si="1"/>
        <v>0</v>
      </c>
      <c r="J44" s="36">
        <f t="shared" si="2"/>
        <v>0</v>
      </c>
      <c r="K44" s="26">
        <f>J44*G44</f>
        <v>0</v>
      </c>
      <c r="L44" s="24">
        <f>J44+K44</f>
        <v>0</v>
      </c>
    </row>
    <row r="45" spans="1:12" ht="15" customHeight="1">
      <c r="A45" s="37"/>
      <c r="B45" s="38"/>
      <c r="C45" s="37"/>
      <c r="D45" s="37"/>
      <c r="E45" s="28"/>
      <c r="F45" s="39"/>
      <c r="G45" s="40"/>
      <c r="H45" s="223" t="s">
        <v>179</v>
      </c>
      <c r="I45" s="224"/>
      <c r="J45" s="225"/>
      <c r="K45" s="26"/>
      <c r="L45" s="24">
        <f>SUM(J5:J44)</f>
        <v>0</v>
      </c>
    </row>
    <row r="46" spans="1:12" ht="15" customHeight="1">
      <c r="A46" s="14"/>
      <c r="B46" s="16"/>
      <c r="C46" s="21"/>
      <c r="D46" s="41"/>
      <c r="E46" s="42"/>
      <c r="F46" s="41"/>
      <c r="G46" s="41"/>
      <c r="H46" s="223" t="s">
        <v>180</v>
      </c>
      <c r="I46" s="224"/>
      <c r="J46" s="225"/>
      <c r="K46" s="6"/>
      <c r="L46" s="6">
        <f>SUM(K5:K44)</f>
        <v>0</v>
      </c>
    </row>
    <row r="47" spans="1:12" ht="24" customHeight="1">
      <c r="A47" s="14"/>
      <c r="B47" s="16"/>
      <c r="C47" s="21"/>
      <c r="D47" s="21"/>
      <c r="E47" s="42"/>
      <c r="F47" s="21"/>
      <c r="G47" s="21"/>
      <c r="H47" s="222" t="s">
        <v>181</v>
      </c>
      <c r="I47" s="222"/>
      <c r="J47" s="222"/>
      <c r="K47" s="7"/>
      <c r="L47" s="7">
        <f>SUM(L5:L44)</f>
        <v>0</v>
      </c>
    </row>
    <row r="48" ht="15">
      <c r="B48" s="220" t="s">
        <v>149</v>
      </c>
    </row>
    <row r="49" ht="15">
      <c r="B49" s="220" t="s">
        <v>150</v>
      </c>
    </row>
    <row r="50" ht="15">
      <c r="B50" s="220" t="s">
        <v>151</v>
      </c>
    </row>
  </sheetData>
  <sheetProtection/>
  <mergeCells count="3">
    <mergeCell ref="H45:J45"/>
    <mergeCell ref="H46:J46"/>
    <mergeCell ref="H47:J47"/>
  </mergeCells>
  <printOptions/>
  <pageMargins left="0.7" right="0.7" top="0.75" bottom="0.75" header="0.3" footer="0.3"/>
  <pageSetup horizontalDpi="600" verticalDpi="600" orientation="landscape" paperSize="9" scale="98" r:id="rId1"/>
  <rowBreaks count="3" manualBreakCount="3">
    <brk id="10" max="11" man="1"/>
    <brk id="34" max="11" man="1"/>
    <brk id="38" max="11" man="1"/>
  </rowBreaks>
  <colBreaks count="1" manualBreakCount="1">
    <brk id="12" max="4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3.8515625" style="0" customWidth="1"/>
    <col min="2" max="2" width="28.7109375" style="0" customWidth="1"/>
    <col min="3" max="3" width="17.7109375" style="0" customWidth="1"/>
    <col min="4" max="4" width="8.421875" style="0" customWidth="1"/>
    <col min="5" max="5" width="6.140625" style="0" customWidth="1"/>
    <col min="6" max="6" width="10.8515625" style="0" customWidth="1"/>
    <col min="7" max="7" width="5.8515625" style="0" customWidth="1"/>
    <col min="8" max="8" width="8.140625" style="0" customWidth="1"/>
    <col min="9" max="9" width="10.7109375" style="0" customWidth="1"/>
    <col min="10" max="10" width="11.421875" style="0" customWidth="1"/>
    <col min="11" max="11" width="9.00390625" style="0" customWidth="1"/>
    <col min="12" max="12" width="12.421875" style="0" customWidth="1"/>
  </cols>
  <sheetData>
    <row r="1" spans="2:11" ht="15">
      <c r="B1" t="s">
        <v>147</v>
      </c>
      <c r="K1" t="s">
        <v>148</v>
      </c>
    </row>
    <row r="3" spans="1:12" ht="15">
      <c r="A3" s="54" t="s">
        <v>681</v>
      </c>
      <c r="B3" s="16"/>
      <c r="C3" s="21"/>
      <c r="D3" s="133"/>
      <c r="E3" s="41"/>
      <c r="F3" s="52"/>
      <c r="G3" s="52"/>
      <c r="H3" s="52"/>
      <c r="I3" s="8"/>
      <c r="J3" s="8"/>
      <c r="K3" s="82"/>
      <c r="L3" s="82"/>
    </row>
    <row r="4" spans="1:12" ht="36">
      <c r="A4" s="2" t="s">
        <v>153</v>
      </c>
      <c r="B4" s="2" t="s">
        <v>154</v>
      </c>
      <c r="C4" s="17" t="s">
        <v>155</v>
      </c>
      <c r="D4" s="2" t="s">
        <v>156</v>
      </c>
      <c r="E4" s="19" t="s">
        <v>157</v>
      </c>
      <c r="F4" s="23" t="s">
        <v>158</v>
      </c>
      <c r="G4" s="2" t="s">
        <v>159</v>
      </c>
      <c r="H4" s="2" t="s">
        <v>160</v>
      </c>
      <c r="I4" s="2" t="s">
        <v>161</v>
      </c>
      <c r="J4" s="2" t="s">
        <v>162</v>
      </c>
      <c r="K4" s="17" t="s">
        <v>163</v>
      </c>
      <c r="L4" s="2" t="s">
        <v>164</v>
      </c>
    </row>
    <row r="5" spans="1:12" ht="15">
      <c r="A5" s="145">
        <v>1</v>
      </c>
      <c r="B5" s="87" t="s">
        <v>682</v>
      </c>
      <c r="C5" s="18"/>
      <c r="D5" s="18" t="s">
        <v>242</v>
      </c>
      <c r="E5" s="18">
        <v>2000</v>
      </c>
      <c r="F5" s="143"/>
      <c r="G5" s="25">
        <v>0.08</v>
      </c>
      <c r="H5" s="36">
        <f>F5*G5</f>
        <v>0</v>
      </c>
      <c r="I5" s="36">
        <f>F5+H5</f>
        <v>0</v>
      </c>
      <c r="J5" s="36">
        <f>E5*F5</f>
        <v>0</v>
      </c>
      <c r="K5" s="36">
        <f>J5*G5</f>
        <v>0</v>
      </c>
      <c r="L5" s="36">
        <f>J5+K5</f>
        <v>0</v>
      </c>
    </row>
    <row r="6" spans="1:12" ht="15">
      <c r="A6" s="82"/>
      <c r="B6" s="82"/>
      <c r="C6" s="82"/>
      <c r="D6" s="14"/>
      <c r="E6" s="21"/>
      <c r="F6" s="53"/>
      <c r="G6" s="53"/>
      <c r="H6" s="221" t="s">
        <v>179</v>
      </c>
      <c r="I6" s="221"/>
      <c r="J6" s="221"/>
      <c r="K6" s="12"/>
      <c r="L6" s="12">
        <f>J5</f>
        <v>0</v>
      </c>
    </row>
    <row r="7" spans="1:12" ht="15">
      <c r="A7" s="14"/>
      <c r="B7" s="16"/>
      <c r="C7" s="21"/>
      <c r="D7" s="14"/>
      <c r="E7" s="21"/>
      <c r="F7" s="53"/>
      <c r="G7" s="53"/>
      <c r="H7" s="222" t="s">
        <v>180</v>
      </c>
      <c r="I7" s="222"/>
      <c r="J7" s="222"/>
      <c r="K7" s="10"/>
      <c r="L7" s="10">
        <f>K5</f>
        <v>0</v>
      </c>
    </row>
    <row r="8" spans="1:12" ht="35.25" customHeight="1">
      <c r="A8" s="14"/>
      <c r="B8" s="16"/>
      <c r="C8" s="21"/>
      <c r="D8" s="14"/>
      <c r="E8" s="21"/>
      <c r="F8" s="53"/>
      <c r="G8" s="53"/>
      <c r="H8" s="222" t="s">
        <v>284</v>
      </c>
      <c r="I8" s="222"/>
      <c r="J8" s="222"/>
      <c r="K8" s="11"/>
      <c r="L8" s="11">
        <f>SUM(L6:L7)</f>
        <v>0</v>
      </c>
    </row>
    <row r="9" ht="15">
      <c r="B9" s="220" t="s">
        <v>149</v>
      </c>
    </row>
    <row r="10" ht="15">
      <c r="B10" s="220" t="s">
        <v>150</v>
      </c>
    </row>
    <row r="11" ht="15">
      <c r="B11" s="220" t="s">
        <v>151</v>
      </c>
    </row>
  </sheetData>
  <sheetProtection/>
  <mergeCells count="3">
    <mergeCell ref="H6:J6"/>
    <mergeCell ref="H7:J7"/>
    <mergeCell ref="H8:J8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3.8515625" style="0" customWidth="1"/>
    <col min="2" max="2" width="28.7109375" style="0" customWidth="1"/>
    <col min="3" max="3" width="17.7109375" style="0" customWidth="1"/>
    <col min="4" max="4" width="8.421875" style="0" customWidth="1"/>
    <col min="5" max="5" width="6.140625" style="0" customWidth="1"/>
    <col min="6" max="6" width="10.8515625" style="0" customWidth="1"/>
    <col min="7" max="7" width="5.8515625" style="0" customWidth="1"/>
    <col min="8" max="8" width="8.140625" style="0" customWidth="1"/>
    <col min="9" max="9" width="10.7109375" style="0" customWidth="1"/>
    <col min="10" max="10" width="11.421875" style="0" customWidth="1"/>
    <col min="11" max="11" width="9.00390625" style="0" customWidth="1"/>
    <col min="12" max="12" width="12.421875" style="0" customWidth="1"/>
  </cols>
  <sheetData>
    <row r="1" spans="2:11" ht="15">
      <c r="B1" t="s">
        <v>147</v>
      </c>
      <c r="K1" t="s">
        <v>148</v>
      </c>
    </row>
    <row r="3" spans="1:12" ht="15">
      <c r="A3" s="54" t="s">
        <v>683</v>
      </c>
      <c r="B3" s="16"/>
      <c r="C3" s="21"/>
      <c r="D3" s="133"/>
      <c r="E3" s="41"/>
      <c r="F3" s="52"/>
      <c r="G3" s="52"/>
      <c r="H3" s="52"/>
      <c r="I3" s="8"/>
      <c r="J3" s="8"/>
      <c r="K3" s="82"/>
      <c r="L3" s="82"/>
    </row>
    <row r="4" spans="1:12" ht="36">
      <c r="A4" s="2" t="s">
        <v>153</v>
      </c>
      <c r="B4" s="2" t="s">
        <v>154</v>
      </c>
      <c r="C4" s="17" t="s">
        <v>155</v>
      </c>
      <c r="D4" s="2" t="s">
        <v>156</v>
      </c>
      <c r="E4" s="19" t="s">
        <v>157</v>
      </c>
      <c r="F4" s="23" t="s">
        <v>158</v>
      </c>
      <c r="G4" s="2" t="s">
        <v>159</v>
      </c>
      <c r="H4" s="2" t="s">
        <v>160</v>
      </c>
      <c r="I4" s="2" t="s">
        <v>161</v>
      </c>
      <c r="J4" s="2" t="s">
        <v>162</v>
      </c>
      <c r="K4" s="17" t="s">
        <v>163</v>
      </c>
      <c r="L4" s="2" t="s">
        <v>164</v>
      </c>
    </row>
    <row r="5" spans="1:12" ht="15">
      <c r="A5" s="145">
        <v>1</v>
      </c>
      <c r="B5" s="87" t="s">
        <v>684</v>
      </c>
      <c r="C5" s="31"/>
      <c r="D5" s="18" t="s">
        <v>166</v>
      </c>
      <c r="E5" s="146">
        <v>7000</v>
      </c>
      <c r="F5" s="143"/>
      <c r="G5" s="25">
        <v>0.08</v>
      </c>
      <c r="H5" s="36">
        <f>F5*G5</f>
        <v>0</v>
      </c>
      <c r="I5" s="36">
        <f>F5+H5</f>
        <v>0</v>
      </c>
      <c r="J5" s="36">
        <f>E5*F5</f>
        <v>0</v>
      </c>
      <c r="K5" s="36">
        <f>J5*G5</f>
        <v>0</v>
      </c>
      <c r="L5" s="36">
        <f>J5+K5</f>
        <v>0</v>
      </c>
    </row>
    <row r="6" spans="1:12" ht="15">
      <c r="A6" s="82"/>
      <c r="B6" s="82"/>
      <c r="C6" s="82"/>
      <c r="D6" s="14"/>
      <c r="E6" s="21"/>
      <c r="F6" s="53"/>
      <c r="G6" s="53"/>
      <c r="H6" s="221" t="s">
        <v>179</v>
      </c>
      <c r="I6" s="221"/>
      <c r="J6" s="221"/>
      <c r="K6" s="12"/>
      <c r="L6" s="12">
        <f>J5</f>
        <v>0</v>
      </c>
    </row>
    <row r="7" spans="1:12" ht="15">
      <c r="A7" s="14"/>
      <c r="B7" s="16"/>
      <c r="C7" s="21"/>
      <c r="D7" s="14"/>
      <c r="E7" s="21"/>
      <c r="F7" s="53"/>
      <c r="G7" s="53"/>
      <c r="H7" s="222" t="s">
        <v>180</v>
      </c>
      <c r="I7" s="222"/>
      <c r="J7" s="222"/>
      <c r="K7" s="10"/>
      <c r="L7" s="10">
        <f>K5</f>
        <v>0</v>
      </c>
    </row>
    <row r="8" spans="1:12" ht="35.25" customHeight="1">
      <c r="A8" s="14"/>
      <c r="B8" s="16"/>
      <c r="C8" s="21"/>
      <c r="D8" s="14"/>
      <c r="E8" s="21"/>
      <c r="F8" s="53"/>
      <c r="G8" s="53"/>
      <c r="H8" s="222" t="s">
        <v>284</v>
      </c>
      <c r="I8" s="222"/>
      <c r="J8" s="222"/>
      <c r="K8" s="11"/>
      <c r="L8" s="11">
        <f>SUM(L6:L7)</f>
        <v>0</v>
      </c>
    </row>
    <row r="9" ht="15">
      <c r="B9" s="220" t="s">
        <v>149</v>
      </c>
    </row>
    <row r="10" ht="15">
      <c r="B10" s="220" t="s">
        <v>150</v>
      </c>
    </row>
    <row r="11" ht="15">
      <c r="B11" s="220" t="s">
        <v>151</v>
      </c>
    </row>
  </sheetData>
  <sheetProtection/>
  <mergeCells count="3">
    <mergeCell ref="H6:J6"/>
    <mergeCell ref="H7:J7"/>
    <mergeCell ref="H8:J8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3.8515625" style="0" customWidth="1"/>
    <col min="2" max="2" width="28.7109375" style="0" customWidth="1"/>
    <col min="3" max="3" width="17.7109375" style="0" customWidth="1"/>
    <col min="4" max="4" width="8.421875" style="0" customWidth="1"/>
    <col min="5" max="5" width="6.140625" style="0" customWidth="1"/>
    <col min="6" max="6" width="10.8515625" style="0" customWidth="1"/>
    <col min="7" max="7" width="5.8515625" style="0" customWidth="1"/>
    <col min="8" max="8" width="8.140625" style="0" customWidth="1"/>
    <col min="9" max="9" width="10.7109375" style="0" customWidth="1"/>
    <col min="10" max="10" width="11.421875" style="0" customWidth="1"/>
    <col min="11" max="11" width="9.00390625" style="0" customWidth="1"/>
    <col min="12" max="12" width="12.421875" style="0" customWidth="1"/>
  </cols>
  <sheetData>
    <row r="1" spans="2:11" ht="15">
      <c r="B1" t="s">
        <v>147</v>
      </c>
      <c r="K1" t="s">
        <v>148</v>
      </c>
    </row>
    <row r="3" spans="1:12" ht="15">
      <c r="A3" s="54" t="s">
        <v>685</v>
      </c>
      <c r="B3" s="16"/>
      <c r="C3" s="21"/>
      <c r="D3" s="133"/>
      <c r="E3" s="41"/>
      <c r="F3" s="52"/>
      <c r="G3" s="52"/>
      <c r="H3" s="41"/>
      <c r="I3" s="3"/>
      <c r="J3" s="3"/>
      <c r="K3" s="48"/>
      <c r="L3" s="48"/>
    </row>
    <row r="4" spans="1:12" ht="36">
      <c r="A4" s="2" t="s">
        <v>153</v>
      </c>
      <c r="B4" s="2" t="s">
        <v>154</v>
      </c>
      <c r="C4" s="17" t="s">
        <v>155</v>
      </c>
      <c r="D4" s="2" t="s">
        <v>156</v>
      </c>
      <c r="E4" s="19" t="s">
        <v>157</v>
      </c>
      <c r="F4" s="23" t="s">
        <v>158</v>
      </c>
      <c r="G4" s="2" t="s">
        <v>159</v>
      </c>
      <c r="H4" s="2" t="s">
        <v>160</v>
      </c>
      <c r="I4" s="2" t="s">
        <v>161</v>
      </c>
      <c r="J4" s="2" t="s">
        <v>162</v>
      </c>
      <c r="K4" s="17" t="s">
        <v>163</v>
      </c>
      <c r="L4" s="2" t="s">
        <v>164</v>
      </c>
    </row>
    <row r="5" spans="1:12" ht="15">
      <c r="A5" s="147" t="s">
        <v>315</v>
      </c>
      <c r="B5" s="87" t="s">
        <v>686</v>
      </c>
      <c r="C5" s="99"/>
      <c r="D5" s="148" t="s">
        <v>166</v>
      </c>
      <c r="E5" s="20">
        <v>10</v>
      </c>
      <c r="F5" s="143"/>
      <c r="G5" s="94">
        <v>0.08</v>
      </c>
      <c r="H5" s="24">
        <f aca="true" t="shared" si="0" ref="H5:H18">F5*G5</f>
        <v>0</v>
      </c>
      <c r="I5" s="24">
        <f aca="true" t="shared" si="1" ref="I5:I18">F5+H5</f>
        <v>0</v>
      </c>
      <c r="J5" s="24">
        <f aca="true" t="shared" si="2" ref="J5:J18">E5*F5</f>
        <v>0</v>
      </c>
      <c r="K5" s="24">
        <f aca="true" t="shared" si="3" ref="K5:K18">J5*G5</f>
        <v>0</v>
      </c>
      <c r="L5" s="24">
        <f aca="true" t="shared" si="4" ref="L5:L18">J5+K5</f>
        <v>0</v>
      </c>
    </row>
    <row r="6" spans="1:12" ht="15">
      <c r="A6" s="147" t="s">
        <v>321</v>
      </c>
      <c r="B6" s="15" t="s">
        <v>687</v>
      </c>
      <c r="C6" s="99"/>
      <c r="D6" s="148" t="s">
        <v>166</v>
      </c>
      <c r="E6" s="20">
        <v>10</v>
      </c>
      <c r="F6" s="143"/>
      <c r="G6" s="94">
        <v>0.08</v>
      </c>
      <c r="H6" s="24">
        <f t="shared" si="0"/>
        <v>0</v>
      </c>
      <c r="I6" s="24">
        <f t="shared" si="1"/>
        <v>0</v>
      </c>
      <c r="J6" s="24">
        <f t="shared" si="2"/>
        <v>0</v>
      </c>
      <c r="K6" s="24">
        <f t="shared" si="3"/>
        <v>0</v>
      </c>
      <c r="L6" s="24">
        <f t="shared" si="4"/>
        <v>0</v>
      </c>
    </row>
    <row r="7" spans="1:12" ht="24">
      <c r="A7" s="147" t="s">
        <v>327</v>
      </c>
      <c r="B7" s="15" t="s">
        <v>688</v>
      </c>
      <c r="C7" s="99"/>
      <c r="D7" s="148" t="s">
        <v>166</v>
      </c>
      <c r="E7" s="20">
        <v>450</v>
      </c>
      <c r="F7" s="143"/>
      <c r="G7" s="94">
        <v>0.08</v>
      </c>
      <c r="H7" s="24">
        <f t="shared" si="0"/>
        <v>0</v>
      </c>
      <c r="I7" s="24">
        <f t="shared" si="1"/>
        <v>0</v>
      </c>
      <c r="J7" s="24">
        <f t="shared" si="2"/>
        <v>0</v>
      </c>
      <c r="K7" s="24">
        <f t="shared" si="3"/>
        <v>0</v>
      </c>
      <c r="L7" s="24">
        <f t="shared" si="4"/>
        <v>0</v>
      </c>
    </row>
    <row r="8" spans="1:12" ht="24">
      <c r="A8" s="147" t="s">
        <v>333</v>
      </c>
      <c r="B8" s="15" t="s">
        <v>689</v>
      </c>
      <c r="C8" s="99"/>
      <c r="D8" s="148" t="s">
        <v>166</v>
      </c>
      <c r="E8" s="20">
        <v>300</v>
      </c>
      <c r="F8" s="143"/>
      <c r="G8" s="94">
        <v>0.08</v>
      </c>
      <c r="H8" s="24">
        <f t="shared" si="0"/>
        <v>0</v>
      </c>
      <c r="I8" s="24">
        <f t="shared" si="1"/>
        <v>0</v>
      </c>
      <c r="J8" s="24">
        <f t="shared" si="2"/>
        <v>0</v>
      </c>
      <c r="K8" s="24">
        <f t="shared" si="3"/>
        <v>0</v>
      </c>
      <c r="L8" s="24">
        <f t="shared" si="4"/>
        <v>0</v>
      </c>
    </row>
    <row r="9" spans="1:12" ht="24">
      <c r="A9" s="147" t="s">
        <v>339</v>
      </c>
      <c r="B9" s="15" t="s">
        <v>690</v>
      </c>
      <c r="C9" s="99"/>
      <c r="D9" s="148" t="s">
        <v>166</v>
      </c>
      <c r="E9" s="20">
        <v>700</v>
      </c>
      <c r="F9" s="143"/>
      <c r="G9" s="94">
        <v>0.08</v>
      </c>
      <c r="H9" s="24">
        <f t="shared" si="0"/>
        <v>0</v>
      </c>
      <c r="I9" s="24">
        <f t="shared" si="1"/>
        <v>0</v>
      </c>
      <c r="J9" s="24">
        <f t="shared" si="2"/>
        <v>0</v>
      </c>
      <c r="K9" s="24">
        <f t="shared" si="3"/>
        <v>0</v>
      </c>
      <c r="L9" s="24">
        <f t="shared" si="4"/>
        <v>0</v>
      </c>
    </row>
    <row r="10" spans="1:12" ht="24">
      <c r="A10" s="147" t="s">
        <v>345</v>
      </c>
      <c r="B10" s="15" t="s">
        <v>691</v>
      </c>
      <c r="C10" s="99"/>
      <c r="D10" s="148" t="s">
        <v>166</v>
      </c>
      <c r="E10" s="20">
        <v>10</v>
      </c>
      <c r="F10" s="143"/>
      <c r="G10" s="94">
        <v>0.08</v>
      </c>
      <c r="H10" s="24">
        <f t="shared" si="0"/>
        <v>0</v>
      </c>
      <c r="I10" s="24">
        <f t="shared" si="1"/>
        <v>0</v>
      </c>
      <c r="J10" s="24">
        <f t="shared" si="2"/>
        <v>0</v>
      </c>
      <c r="K10" s="24">
        <f t="shared" si="3"/>
        <v>0</v>
      </c>
      <c r="L10" s="24">
        <f t="shared" si="4"/>
        <v>0</v>
      </c>
    </row>
    <row r="11" spans="1:12" ht="24">
      <c r="A11" s="147" t="s">
        <v>351</v>
      </c>
      <c r="B11" s="15" t="s">
        <v>692</v>
      </c>
      <c r="C11" s="99"/>
      <c r="D11" s="148" t="s">
        <v>166</v>
      </c>
      <c r="E11" s="20">
        <v>10</v>
      </c>
      <c r="F11" s="143"/>
      <c r="G11" s="94">
        <v>0.08</v>
      </c>
      <c r="H11" s="24">
        <f t="shared" si="0"/>
        <v>0</v>
      </c>
      <c r="I11" s="24">
        <f t="shared" si="1"/>
        <v>0</v>
      </c>
      <c r="J11" s="24">
        <f t="shared" si="2"/>
        <v>0</v>
      </c>
      <c r="K11" s="24">
        <f t="shared" si="3"/>
        <v>0</v>
      </c>
      <c r="L11" s="24">
        <f t="shared" si="4"/>
        <v>0</v>
      </c>
    </row>
    <row r="12" spans="1:12" ht="24">
      <c r="A12" s="147" t="s">
        <v>357</v>
      </c>
      <c r="B12" s="15" t="s">
        <v>693</v>
      </c>
      <c r="C12" s="99"/>
      <c r="D12" s="148" t="s">
        <v>166</v>
      </c>
      <c r="E12" s="20">
        <v>10</v>
      </c>
      <c r="F12" s="143"/>
      <c r="G12" s="94">
        <v>0.08</v>
      </c>
      <c r="H12" s="24">
        <f t="shared" si="0"/>
        <v>0</v>
      </c>
      <c r="I12" s="24">
        <f t="shared" si="1"/>
        <v>0</v>
      </c>
      <c r="J12" s="24">
        <f t="shared" si="2"/>
        <v>0</v>
      </c>
      <c r="K12" s="24">
        <f t="shared" si="3"/>
        <v>0</v>
      </c>
      <c r="L12" s="24">
        <f t="shared" si="4"/>
        <v>0</v>
      </c>
    </row>
    <row r="13" spans="1:12" ht="24">
      <c r="A13" s="147" t="s">
        <v>363</v>
      </c>
      <c r="B13" s="15" t="s">
        <v>694</v>
      </c>
      <c r="C13" s="99"/>
      <c r="D13" s="148" t="s">
        <v>166</v>
      </c>
      <c r="E13" s="20">
        <v>30</v>
      </c>
      <c r="F13" s="143"/>
      <c r="G13" s="94">
        <v>0.08</v>
      </c>
      <c r="H13" s="24">
        <f t="shared" si="0"/>
        <v>0</v>
      </c>
      <c r="I13" s="24">
        <f t="shared" si="1"/>
        <v>0</v>
      </c>
      <c r="J13" s="24">
        <f t="shared" si="2"/>
        <v>0</v>
      </c>
      <c r="K13" s="24">
        <f t="shared" si="3"/>
        <v>0</v>
      </c>
      <c r="L13" s="24">
        <f t="shared" si="4"/>
        <v>0</v>
      </c>
    </row>
    <row r="14" spans="1:12" ht="24">
      <c r="A14" s="147" t="s">
        <v>371</v>
      </c>
      <c r="B14" s="15" t="s">
        <v>695</v>
      </c>
      <c r="C14" s="99"/>
      <c r="D14" s="148" t="s">
        <v>166</v>
      </c>
      <c r="E14" s="20">
        <v>15</v>
      </c>
      <c r="F14" s="143"/>
      <c r="G14" s="94">
        <v>0.08</v>
      </c>
      <c r="H14" s="24">
        <f t="shared" si="0"/>
        <v>0</v>
      </c>
      <c r="I14" s="24">
        <f t="shared" si="1"/>
        <v>0</v>
      </c>
      <c r="J14" s="24">
        <f t="shared" si="2"/>
        <v>0</v>
      </c>
      <c r="K14" s="24">
        <f t="shared" si="3"/>
        <v>0</v>
      </c>
      <c r="L14" s="24">
        <f t="shared" si="4"/>
        <v>0</v>
      </c>
    </row>
    <row r="15" spans="1:12" ht="36">
      <c r="A15" s="147" t="s">
        <v>377</v>
      </c>
      <c r="B15" s="15" t="s">
        <v>696</v>
      </c>
      <c r="C15" s="99"/>
      <c r="D15" s="148" t="s">
        <v>166</v>
      </c>
      <c r="E15" s="20">
        <v>30</v>
      </c>
      <c r="F15" s="143"/>
      <c r="G15" s="94">
        <v>0.08</v>
      </c>
      <c r="H15" s="24">
        <f t="shared" si="0"/>
        <v>0</v>
      </c>
      <c r="I15" s="24">
        <f t="shared" si="1"/>
        <v>0</v>
      </c>
      <c r="J15" s="24">
        <f t="shared" si="2"/>
        <v>0</v>
      </c>
      <c r="K15" s="24">
        <f t="shared" si="3"/>
        <v>0</v>
      </c>
      <c r="L15" s="24">
        <f t="shared" si="4"/>
        <v>0</v>
      </c>
    </row>
    <row r="16" spans="1:12" ht="36">
      <c r="A16" s="147" t="s">
        <v>383</v>
      </c>
      <c r="B16" s="15" t="s">
        <v>697</v>
      </c>
      <c r="C16" s="99"/>
      <c r="D16" s="148" t="s">
        <v>166</v>
      </c>
      <c r="E16" s="20">
        <v>30</v>
      </c>
      <c r="F16" s="143"/>
      <c r="G16" s="94">
        <v>0.08</v>
      </c>
      <c r="H16" s="24">
        <f t="shared" si="0"/>
        <v>0</v>
      </c>
      <c r="I16" s="24">
        <f t="shared" si="1"/>
        <v>0</v>
      </c>
      <c r="J16" s="24">
        <f t="shared" si="2"/>
        <v>0</v>
      </c>
      <c r="K16" s="24">
        <f t="shared" si="3"/>
        <v>0</v>
      </c>
      <c r="L16" s="24">
        <f t="shared" si="4"/>
        <v>0</v>
      </c>
    </row>
    <row r="17" spans="1:12" ht="15">
      <c r="A17" s="147" t="s">
        <v>389</v>
      </c>
      <c r="B17" s="15" t="s">
        <v>698</v>
      </c>
      <c r="C17" s="99"/>
      <c r="D17" s="148" t="s">
        <v>166</v>
      </c>
      <c r="E17" s="20">
        <v>250</v>
      </c>
      <c r="F17" s="143"/>
      <c r="G17" s="94">
        <v>0.08</v>
      </c>
      <c r="H17" s="24">
        <f t="shared" si="0"/>
        <v>0</v>
      </c>
      <c r="I17" s="24">
        <f t="shared" si="1"/>
        <v>0</v>
      </c>
      <c r="J17" s="24">
        <f t="shared" si="2"/>
        <v>0</v>
      </c>
      <c r="K17" s="24">
        <f t="shared" si="3"/>
        <v>0</v>
      </c>
      <c r="L17" s="24">
        <f t="shared" si="4"/>
        <v>0</v>
      </c>
    </row>
    <row r="18" spans="1:12" ht="24">
      <c r="A18" s="147" t="s">
        <v>395</v>
      </c>
      <c r="B18" s="15" t="s">
        <v>699</v>
      </c>
      <c r="C18" s="18"/>
      <c r="D18" s="148" t="s">
        <v>166</v>
      </c>
      <c r="E18" s="20">
        <v>30</v>
      </c>
      <c r="F18" s="143"/>
      <c r="G18" s="94">
        <v>0.08</v>
      </c>
      <c r="H18" s="24">
        <f t="shared" si="0"/>
        <v>0</v>
      </c>
      <c r="I18" s="24">
        <f t="shared" si="1"/>
        <v>0</v>
      </c>
      <c r="J18" s="24">
        <f t="shared" si="2"/>
        <v>0</v>
      </c>
      <c r="K18" s="24">
        <f t="shared" si="3"/>
        <v>0</v>
      </c>
      <c r="L18" s="24">
        <f t="shared" si="4"/>
        <v>0</v>
      </c>
    </row>
    <row r="19" spans="1:12" ht="15">
      <c r="A19" s="82"/>
      <c r="B19" s="82"/>
      <c r="C19" s="82"/>
      <c r="D19" s="14"/>
      <c r="E19" s="21"/>
      <c r="F19" s="53"/>
      <c r="G19" s="53"/>
      <c r="H19" s="221" t="s">
        <v>179</v>
      </c>
      <c r="I19" s="221"/>
      <c r="J19" s="221"/>
      <c r="K19" s="5"/>
      <c r="L19" s="5">
        <f>SUM(J5:J18)</f>
        <v>0</v>
      </c>
    </row>
    <row r="20" spans="1:12" ht="15">
      <c r="A20" s="14"/>
      <c r="B20" s="16"/>
      <c r="C20" s="21"/>
      <c r="D20" s="14"/>
      <c r="E20" s="21"/>
      <c r="F20" s="53"/>
      <c r="G20" s="53"/>
      <c r="H20" s="222" t="s">
        <v>180</v>
      </c>
      <c r="I20" s="222"/>
      <c r="J20" s="222"/>
      <c r="K20" s="6"/>
      <c r="L20" s="6">
        <f>SUM(K5:K18)</f>
        <v>0</v>
      </c>
    </row>
    <row r="21" spans="1:12" ht="35.25" customHeight="1">
      <c r="A21" s="14"/>
      <c r="B21" s="16"/>
      <c r="C21" s="21"/>
      <c r="D21" s="14"/>
      <c r="E21" s="21"/>
      <c r="F21" s="53"/>
      <c r="G21" s="53"/>
      <c r="H21" s="222" t="s">
        <v>284</v>
      </c>
      <c r="I21" s="222"/>
      <c r="J21" s="222"/>
      <c r="K21" s="7"/>
      <c r="L21" s="7">
        <f>SUM(L19:L20)</f>
        <v>0</v>
      </c>
    </row>
    <row r="22" ht="15">
      <c r="B22" s="220" t="s">
        <v>149</v>
      </c>
    </row>
    <row r="23" ht="15">
      <c r="B23" s="220" t="s">
        <v>150</v>
      </c>
    </row>
    <row r="24" ht="15">
      <c r="B24" s="220" t="s">
        <v>151</v>
      </c>
    </row>
  </sheetData>
  <sheetProtection/>
  <mergeCells count="3">
    <mergeCell ref="H19:J19"/>
    <mergeCell ref="H20:J20"/>
    <mergeCell ref="H21:J21"/>
  </mergeCells>
  <printOptions/>
  <pageMargins left="0.7" right="0.7" top="0.75" bottom="0.75" header="0.3" footer="0.3"/>
  <pageSetup horizontalDpi="600" verticalDpi="600" orientation="landscape" paperSize="9" scale="96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3.8515625" style="0" customWidth="1"/>
    <col min="2" max="2" width="28.7109375" style="0" customWidth="1"/>
    <col min="3" max="3" width="17.7109375" style="0" customWidth="1"/>
    <col min="4" max="4" width="8.421875" style="0" customWidth="1"/>
    <col min="5" max="5" width="6.140625" style="0" customWidth="1"/>
    <col min="6" max="6" width="10.8515625" style="0" customWidth="1"/>
    <col min="7" max="7" width="5.8515625" style="0" customWidth="1"/>
    <col min="8" max="8" width="8.140625" style="0" customWidth="1"/>
    <col min="9" max="9" width="10.7109375" style="0" customWidth="1"/>
    <col min="10" max="10" width="11.421875" style="0" customWidth="1"/>
    <col min="11" max="11" width="9.00390625" style="0" customWidth="1"/>
    <col min="12" max="12" width="12.421875" style="0" customWidth="1"/>
  </cols>
  <sheetData>
    <row r="1" spans="2:11" ht="15">
      <c r="B1" t="s">
        <v>147</v>
      </c>
      <c r="K1" t="s">
        <v>148</v>
      </c>
    </row>
    <row r="3" spans="1:12" ht="15">
      <c r="A3" s="54" t="s">
        <v>700</v>
      </c>
      <c r="B3" s="16"/>
      <c r="C3" s="21"/>
      <c r="D3" s="133"/>
      <c r="E3" s="41"/>
      <c r="F3" s="52"/>
      <c r="G3" s="52"/>
      <c r="H3" s="52"/>
      <c r="I3" s="81"/>
      <c r="J3" s="81"/>
      <c r="K3" s="82"/>
      <c r="L3" s="82"/>
    </row>
    <row r="4" spans="1:12" ht="36">
      <c r="A4" s="2" t="s">
        <v>153</v>
      </c>
      <c r="B4" s="2" t="s">
        <v>154</v>
      </c>
      <c r="C4" s="17" t="s">
        <v>155</v>
      </c>
      <c r="D4" s="2" t="s">
        <v>156</v>
      </c>
      <c r="E4" s="19" t="s">
        <v>157</v>
      </c>
      <c r="F4" s="23" t="s">
        <v>158</v>
      </c>
      <c r="G4" s="2" t="s">
        <v>159</v>
      </c>
      <c r="H4" s="2" t="s">
        <v>160</v>
      </c>
      <c r="I4" s="2" t="s">
        <v>161</v>
      </c>
      <c r="J4" s="2" t="s">
        <v>162</v>
      </c>
      <c r="K4" s="17" t="s">
        <v>163</v>
      </c>
      <c r="L4" s="2" t="s">
        <v>164</v>
      </c>
    </row>
    <row r="5" spans="1:12" ht="84">
      <c r="A5" s="149">
        <v>1</v>
      </c>
      <c r="B5" s="150" t="s">
        <v>701</v>
      </c>
      <c r="C5" s="151"/>
      <c r="D5" s="18" t="s">
        <v>166</v>
      </c>
      <c r="E5" s="151">
        <v>10</v>
      </c>
      <c r="F5" s="152"/>
      <c r="G5" s="25">
        <v>0.08</v>
      </c>
      <c r="H5" s="24">
        <f>F5*G5</f>
        <v>0</v>
      </c>
      <c r="I5" s="24">
        <f>F5+H5</f>
        <v>0</v>
      </c>
      <c r="J5" s="24">
        <f>E5*F5</f>
        <v>0</v>
      </c>
      <c r="K5" s="24">
        <f>J5*G5</f>
        <v>0</v>
      </c>
      <c r="L5" s="24">
        <f>J5+K5</f>
        <v>0</v>
      </c>
    </row>
    <row r="6" spans="1:12" ht="15">
      <c r="A6" s="82"/>
      <c r="B6" s="82"/>
      <c r="C6" s="82"/>
      <c r="D6" s="14"/>
      <c r="E6" s="21"/>
      <c r="F6" s="53"/>
      <c r="G6" s="53"/>
      <c r="H6" s="221" t="s">
        <v>179</v>
      </c>
      <c r="I6" s="221"/>
      <c r="J6" s="221"/>
      <c r="K6" s="96"/>
      <c r="L6" s="96">
        <f>J5</f>
        <v>0</v>
      </c>
    </row>
    <row r="7" spans="1:12" ht="15">
      <c r="A7" s="14"/>
      <c r="B7" s="16"/>
      <c r="C7" s="21"/>
      <c r="D7" s="14"/>
      <c r="E7" s="21"/>
      <c r="F7" s="53"/>
      <c r="G7" s="53"/>
      <c r="H7" s="222" t="s">
        <v>180</v>
      </c>
      <c r="I7" s="222"/>
      <c r="J7" s="222"/>
      <c r="K7" s="83"/>
      <c r="L7" s="83">
        <f>K5</f>
        <v>0</v>
      </c>
    </row>
    <row r="8" spans="1:12" ht="36" customHeight="1">
      <c r="A8" s="14"/>
      <c r="B8" s="16"/>
      <c r="C8" s="21"/>
      <c r="D8" s="14"/>
      <c r="E8" s="21"/>
      <c r="F8" s="53"/>
      <c r="G8" s="53"/>
      <c r="H8" s="222" t="s">
        <v>284</v>
      </c>
      <c r="I8" s="222"/>
      <c r="J8" s="222"/>
      <c r="K8" s="84"/>
      <c r="L8" s="84">
        <f>SUM(L6:L7)</f>
        <v>0</v>
      </c>
    </row>
    <row r="9" ht="15">
      <c r="B9" s="220" t="s">
        <v>149</v>
      </c>
    </row>
    <row r="10" ht="15">
      <c r="B10" s="220" t="s">
        <v>150</v>
      </c>
    </row>
    <row r="11" ht="15">
      <c r="B11" s="220" t="s">
        <v>151</v>
      </c>
    </row>
  </sheetData>
  <sheetProtection/>
  <mergeCells count="3">
    <mergeCell ref="H6:J6"/>
    <mergeCell ref="H7:J7"/>
    <mergeCell ref="H8:J8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31">
      <selection activeCell="E27" sqref="E27"/>
    </sheetView>
  </sheetViews>
  <sheetFormatPr defaultColWidth="9.140625" defaultRowHeight="15"/>
  <cols>
    <col min="1" max="1" width="3.8515625" style="0" customWidth="1"/>
    <col min="2" max="2" width="28.7109375" style="0" customWidth="1"/>
    <col min="3" max="3" width="17.7109375" style="0" customWidth="1"/>
    <col min="4" max="4" width="8.421875" style="0" customWidth="1"/>
    <col min="5" max="5" width="6.140625" style="0" customWidth="1"/>
    <col min="6" max="6" width="10.8515625" style="0" customWidth="1"/>
    <col min="7" max="7" width="5.8515625" style="0" customWidth="1"/>
    <col min="8" max="8" width="8.140625" style="0" customWidth="1"/>
    <col min="9" max="9" width="10.7109375" style="0" customWidth="1"/>
    <col min="10" max="10" width="11.421875" style="0" customWidth="1"/>
    <col min="11" max="11" width="9.00390625" style="0" customWidth="1"/>
    <col min="12" max="12" width="12.421875" style="0" customWidth="1"/>
  </cols>
  <sheetData>
    <row r="1" spans="2:11" ht="15">
      <c r="B1" t="s">
        <v>147</v>
      </c>
      <c r="K1" t="s">
        <v>148</v>
      </c>
    </row>
    <row r="3" spans="1:12" ht="15">
      <c r="A3" s="54" t="s">
        <v>702</v>
      </c>
      <c r="B3" s="16"/>
      <c r="C3" s="21"/>
      <c r="D3" s="133"/>
      <c r="E3" s="41"/>
      <c r="F3" s="52"/>
      <c r="G3" s="52"/>
      <c r="H3" s="52"/>
      <c r="I3" s="81"/>
      <c r="J3" s="81"/>
      <c r="K3" s="82"/>
      <c r="L3" s="82"/>
    </row>
    <row r="4" spans="1:12" ht="36">
      <c r="A4" s="2" t="s">
        <v>153</v>
      </c>
      <c r="B4" s="2" t="s">
        <v>154</v>
      </c>
      <c r="C4" s="17" t="s">
        <v>155</v>
      </c>
      <c r="D4" s="2" t="s">
        <v>156</v>
      </c>
      <c r="E4" s="19" t="s">
        <v>157</v>
      </c>
      <c r="F4" s="23" t="s">
        <v>158</v>
      </c>
      <c r="G4" s="2" t="s">
        <v>159</v>
      </c>
      <c r="H4" s="2" t="s">
        <v>160</v>
      </c>
      <c r="I4" s="2" t="s">
        <v>161</v>
      </c>
      <c r="J4" s="2" t="s">
        <v>162</v>
      </c>
      <c r="K4" s="17" t="s">
        <v>163</v>
      </c>
      <c r="L4" s="2" t="s">
        <v>164</v>
      </c>
    </row>
    <row r="5" spans="1:12" ht="15">
      <c r="A5" s="55">
        <v>1</v>
      </c>
      <c r="B5" s="32" t="s">
        <v>703</v>
      </c>
      <c r="C5" s="153"/>
      <c r="D5" s="151" t="s">
        <v>166</v>
      </c>
      <c r="E5" s="20">
        <v>100</v>
      </c>
      <c r="F5" s="143"/>
      <c r="G5" s="25">
        <v>0.08</v>
      </c>
      <c r="H5" s="36">
        <f aca="true" t="shared" si="0" ref="H5:H58">F5*G5</f>
        <v>0</v>
      </c>
      <c r="I5" s="36">
        <f aca="true" t="shared" si="1" ref="I5:I58">F5+H5</f>
        <v>0</v>
      </c>
      <c r="J5" s="36">
        <f aca="true" t="shared" si="2" ref="J5:J58">E5*F5</f>
        <v>0</v>
      </c>
      <c r="K5" s="36">
        <f aca="true" t="shared" si="3" ref="K5:K58">J5*G5</f>
        <v>0</v>
      </c>
      <c r="L5" s="36">
        <f aca="true" t="shared" si="4" ref="L5:L58">J5+K5</f>
        <v>0</v>
      </c>
    </row>
    <row r="6" spans="1:12" ht="15">
      <c r="A6" s="55">
        <v>2</v>
      </c>
      <c r="B6" s="32" t="s">
        <v>704</v>
      </c>
      <c r="C6" s="153"/>
      <c r="D6" s="151" t="s">
        <v>166</v>
      </c>
      <c r="E6" s="20">
        <v>100</v>
      </c>
      <c r="F6" s="143"/>
      <c r="G6" s="25">
        <v>0.08</v>
      </c>
      <c r="H6" s="36">
        <f t="shared" si="0"/>
        <v>0</v>
      </c>
      <c r="I6" s="36">
        <f t="shared" si="1"/>
        <v>0</v>
      </c>
      <c r="J6" s="36">
        <f t="shared" si="2"/>
        <v>0</v>
      </c>
      <c r="K6" s="36">
        <f t="shared" si="3"/>
        <v>0</v>
      </c>
      <c r="L6" s="36">
        <f t="shared" si="4"/>
        <v>0</v>
      </c>
    </row>
    <row r="7" spans="1:12" ht="24">
      <c r="A7" s="55">
        <v>3</v>
      </c>
      <c r="B7" s="32" t="s">
        <v>705</v>
      </c>
      <c r="C7" s="153"/>
      <c r="D7" s="151" t="s">
        <v>166</v>
      </c>
      <c r="E7" s="20">
        <v>150</v>
      </c>
      <c r="F7" s="143"/>
      <c r="G7" s="25">
        <v>0.08</v>
      </c>
      <c r="H7" s="36">
        <f t="shared" si="0"/>
        <v>0</v>
      </c>
      <c r="I7" s="36">
        <f t="shared" si="1"/>
        <v>0</v>
      </c>
      <c r="J7" s="36">
        <f t="shared" si="2"/>
        <v>0</v>
      </c>
      <c r="K7" s="36">
        <f t="shared" si="3"/>
        <v>0</v>
      </c>
      <c r="L7" s="36">
        <f t="shared" si="4"/>
        <v>0</v>
      </c>
    </row>
    <row r="8" spans="1:12" ht="24">
      <c r="A8" s="55">
        <v>4</v>
      </c>
      <c r="B8" s="32" t="s">
        <v>706</v>
      </c>
      <c r="C8" s="153"/>
      <c r="D8" s="151" t="s">
        <v>166</v>
      </c>
      <c r="E8" s="20">
        <v>270</v>
      </c>
      <c r="F8" s="143"/>
      <c r="G8" s="25">
        <v>0.08</v>
      </c>
      <c r="H8" s="36">
        <f t="shared" si="0"/>
        <v>0</v>
      </c>
      <c r="I8" s="36">
        <f t="shared" si="1"/>
        <v>0</v>
      </c>
      <c r="J8" s="36">
        <f t="shared" si="2"/>
        <v>0</v>
      </c>
      <c r="K8" s="36">
        <f t="shared" si="3"/>
        <v>0</v>
      </c>
      <c r="L8" s="36">
        <f t="shared" si="4"/>
        <v>0</v>
      </c>
    </row>
    <row r="9" spans="1:12" ht="15">
      <c r="A9" s="55">
        <v>5</v>
      </c>
      <c r="B9" s="32" t="s">
        <v>707</v>
      </c>
      <c r="C9" s="153"/>
      <c r="D9" s="151" t="s">
        <v>166</v>
      </c>
      <c r="E9" s="20">
        <v>70</v>
      </c>
      <c r="F9" s="143"/>
      <c r="G9" s="25">
        <v>0.08</v>
      </c>
      <c r="H9" s="36">
        <f t="shared" si="0"/>
        <v>0</v>
      </c>
      <c r="I9" s="36">
        <f t="shared" si="1"/>
        <v>0</v>
      </c>
      <c r="J9" s="36">
        <f t="shared" si="2"/>
        <v>0</v>
      </c>
      <c r="K9" s="36">
        <f t="shared" si="3"/>
        <v>0</v>
      </c>
      <c r="L9" s="36">
        <f t="shared" si="4"/>
        <v>0</v>
      </c>
    </row>
    <row r="10" spans="1:12" ht="24">
      <c r="A10" s="55">
        <v>6</v>
      </c>
      <c r="B10" s="15" t="s">
        <v>708</v>
      </c>
      <c r="C10" s="153"/>
      <c r="D10" s="151" t="s">
        <v>166</v>
      </c>
      <c r="E10" s="20">
        <v>100</v>
      </c>
      <c r="F10" s="143"/>
      <c r="G10" s="25">
        <v>0.08</v>
      </c>
      <c r="H10" s="36">
        <f t="shared" si="0"/>
        <v>0</v>
      </c>
      <c r="I10" s="36">
        <f t="shared" si="1"/>
        <v>0</v>
      </c>
      <c r="J10" s="36">
        <f t="shared" si="2"/>
        <v>0</v>
      </c>
      <c r="K10" s="36">
        <f t="shared" si="3"/>
        <v>0</v>
      </c>
      <c r="L10" s="36">
        <f t="shared" si="4"/>
        <v>0</v>
      </c>
    </row>
    <row r="11" spans="1:12" ht="24">
      <c r="A11" s="55">
        <v>7</v>
      </c>
      <c r="B11" s="32" t="s">
        <v>709</v>
      </c>
      <c r="C11" s="153"/>
      <c r="D11" s="151" t="s">
        <v>166</v>
      </c>
      <c r="E11" s="20">
        <v>30</v>
      </c>
      <c r="F11" s="143"/>
      <c r="G11" s="25">
        <v>0.08</v>
      </c>
      <c r="H11" s="36">
        <f t="shared" si="0"/>
        <v>0</v>
      </c>
      <c r="I11" s="36">
        <f t="shared" si="1"/>
        <v>0</v>
      </c>
      <c r="J11" s="36">
        <f t="shared" si="2"/>
        <v>0</v>
      </c>
      <c r="K11" s="36">
        <f t="shared" si="3"/>
        <v>0</v>
      </c>
      <c r="L11" s="36">
        <f t="shared" si="4"/>
        <v>0</v>
      </c>
    </row>
    <row r="12" spans="1:12" ht="24">
      <c r="A12" s="55">
        <v>8</v>
      </c>
      <c r="B12" s="32" t="s">
        <v>710</v>
      </c>
      <c r="C12" s="153"/>
      <c r="D12" s="151" t="s">
        <v>166</v>
      </c>
      <c r="E12" s="20">
        <v>50</v>
      </c>
      <c r="F12" s="143"/>
      <c r="G12" s="25">
        <v>0.08</v>
      </c>
      <c r="H12" s="36">
        <f t="shared" si="0"/>
        <v>0</v>
      </c>
      <c r="I12" s="36">
        <f t="shared" si="1"/>
        <v>0</v>
      </c>
      <c r="J12" s="36">
        <f t="shared" si="2"/>
        <v>0</v>
      </c>
      <c r="K12" s="36">
        <f t="shared" si="3"/>
        <v>0</v>
      </c>
      <c r="L12" s="36">
        <f t="shared" si="4"/>
        <v>0</v>
      </c>
    </row>
    <row r="13" spans="1:12" ht="24">
      <c r="A13" s="55">
        <v>9</v>
      </c>
      <c r="B13" s="154" t="s">
        <v>711</v>
      </c>
      <c r="C13" s="153"/>
      <c r="D13" s="151" t="s">
        <v>166</v>
      </c>
      <c r="E13" s="20">
        <v>30</v>
      </c>
      <c r="F13" s="143"/>
      <c r="G13" s="25">
        <v>0.08</v>
      </c>
      <c r="H13" s="36">
        <f t="shared" si="0"/>
        <v>0</v>
      </c>
      <c r="I13" s="36">
        <f t="shared" si="1"/>
        <v>0</v>
      </c>
      <c r="J13" s="36">
        <f t="shared" si="2"/>
        <v>0</v>
      </c>
      <c r="K13" s="36">
        <f t="shared" si="3"/>
        <v>0</v>
      </c>
      <c r="L13" s="36">
        <f t="shared" si="4"/>
        <v>0</v>
      </c>
    </row>
    <row r="14" spans="1:12" ht="24">
      <c r="A14" s="55">
        <v>10</v>
      </c>
      <c r="B14" s="32" t="s">
        <v>712</v>
      </c>
      <c r="C14" s="153"/>
      <c r="D14" s="151" t="s">
        <v>166</v>
      </c>
      <c r="E14" s="20">
        <v>15</v>
      </c>
      <c r="F14" s="143"/>
      <c r="G14" s="25">
        <v>0.08</v>
      </c>
      <c r="H14" s="36">
        <f t="shared" si="0"/>
        <v>0</v>
      </c>
      <c r="I14" s="36">
        <f t="shared" si="1"/>
        <v>0</v>
      </c>
      <c r="J14" s="36">
        <f t="shared" si="2"/>
        <v>0</v>
      </c>
      <c r="K14" s="36">
        <f t="shared" si="3"/>
        <v>0</v>
      </c>
      <c r="L14" s="36">
        <f t="shared" si="4"/>
        <v>0</v>
      </c>
    </row>
    <row r="15" spans="1:12" ht="24">
      <c r="A15" s="55">
        <v>11</v>
      </c>
      <c r="B15" s="32" t="s">
        <v>713</v>
      </c>
      <c r="C15" s="153"/>
      <c r="D15" s="151" t="s">
        <v>166</v>
      </c>
      <c r="E15" s="20">
        <v>50</v>
      </c>
      <c r="F15" s="143"/>
      <c r="G15" s="25">
        <v>0.08</v>
      </c>
      <c r="H15" s="36">
        <f t="shared" si="0"/>
        <v>0</v>
      </c>
      <c r="I15" s="36">
        <f t="shared" si="1"/>
        <v>0</v>
      </c>
      <c r="J15" s="36">
        <f t="shared" si="2"/>
        <v>0</v>
      </c>
      <c r="K15" s="36">
        <f t="shared" si="3"/>
        <v>0</v>
      </c>
      <c r="L15" s="36">
        <f t="shared" si="4"/>
        <v>0</v>
      </c>
    </row>
    <row r="16" spans="1:12" ht="24">
      <c r="A16" s="55">
        <v>12</v>
      </c>
      <c r="B16" s="32" t="s">
        <v>714</v>
      </c>
      <c r="C16" s="153"/>
      <c r="D16" s="151" t="s">
        <v>166</v>
      </c>
      <c r="E16" s="20">
        <v>40</v>
      </c>
      <c r="F16" s="143"/>
      <c r="G16" s="25">
        <v>0.08</v>
      </c>
      <c r="H16" s="36">
        <f t="shared" si="0"/>
        <v>0</v>
      </c>
      <c r="I16" s="36">
        <f t="shared" si="1"/>
        <v>0</v>
      </c>
      <c r="J16" s="36">
        <f t="shared" si="2"/>
        <v>0</v>
      </c>
      <c r="K16" s="36">
        <f t="shared" si="3"/>
        <v>0</v>
      </c>
      <c r="L16" s="36">
        <f t="shared" si="4"/>
        <v>0</v>
      </c>
    </row>
    <row r="17" spans="1:12" ht="24">
      <c r="A17" s="55">
        <v>13</v>
      </c>
      <c r="B17" s="32" t="s">
        <v>715</v>
      </c>
      <c r="C17" s="153"/>
      <c r="D17" s="151" t="s">
        <v>166</v>
      </c>
      <c r="E17" s="20">
        <v>30</v>
      </c>
      <c r="F17" s="143"/>
      <c r="G17" s="25">
        <v>0.08</v>
      </c>
      <c r="H17" s="36">
        <f t="shared" si="0"/>
        <v>0</v>
      </c>
      <c r="I17" s="36">
        <f t="shared" si="1"/>
        <v>0</v>
      </c>
      <c r="J17" s="36">
        <f t="shared" si="2"/>
        <v>0</v>
      </c>
      <c r="K17" s="36">
        <f t="shared" si="3"/>
        <v>0</v>
      </c>
      <c r="L17" s="36">
        <f t="shared" si="4"/>
        <v>0</v>
      </c>
    </row>
    <row r="18" spans="1:12" ht="15">
      <c r="A18" s="55">
        <v>14</v>
      </c>
      <c r="B18" s="32" t="s">
        <v>716</v>
      </c>
      <c r="C18" s="153"/>
      <c r="D18" s="151" t="s">
        <v>166</v>
      </c>
      <c r="E18" s="20">
        <v>300</v>
      </c>
      <c r="F18" s="143"/>
      <c r="G18" s="25">
        <v>0.08</v>
      </c>
      <c r="H18" s="36">
        <f t="shared" si="0"/>
        <v>0</v>
      </c>
      <c r="I18" s="36">
        <f t="shared" si="1"/>
        <v>0</v>
      </c>
      <c r="J18" s="36">
        <f t="shared" si="2"/>
        <v>0</v>
      </c>
      <c r="K18" s="36">
        <f t="shared" si="3"/>
        <v>0</v>
      </c>
      <c r="L18" s="36">
        <f t="shared" si="4"/>
        <v>0</v>
      </c>
    </row>
    <row r="19" spans="1:12" ht="24">
      <c r="A19" s="55">
        <v>15</v>
      </c>
      <c r="B19" s="32" t="s">
        <v>717</v>
      </c>
      <c r="C19" s="153"/>
      <c r="D19" s="151" t="s">
        <v>166</v>
      </c>
      <c r="E19" s="20">
        <v>40</v>
      </c>
      <c r="F19" s="143"/>
      <c r="G19" s="25">
        <v>0.08</v>
      </c>
      <c r="H19" s="36">
        <f t="shared" si="0"/>
        <v>0</v>
      </c>
      <c r="I19" s="36">
        <f t="shared" si="1"/>
        <v>0</v>
      </c>
      <c r="J19" s="36">
        <f t="shared" si="2"/>
        <v>0</v>
      </c>
      <c r="K19" s="36">
        <f t="shared" si="3"/>
        <v>0</v>
      </c>
      <c r="L19" s="36">
        <f t="shared" si="4"/>
        <v>0</v>
      </c>
    </row>
    <row r="20" spans="1:12" ht="24">
      <c r="A20" s="55">
        <v>16</v>
      </c>
      <c r="B20" s="32" t="s">
        <v>718</v>
      </c>
      <c r="C20" s="153"/>
      <c r="D20" s="151" t="s">
        <v>166</v>
      </c>
      <c r="E20" s="20">
        <v>70</v>
      </c>
      <c r="F20" s="143"/>
      <c r="G20" s="25">
        <v>0.08</v>
      </c>
      <c r="H20" s="36">
        <f t="shared" si="0"/>
        <v>0</v>
      </c>
      <c r="I20" s="36">
        <f t="shared" si="1"/>
        <v>0</v>
      </c>
      <c r="J20" s="36">
        <f t="shared" si="2"/>
        <v>0</v>
      </c>
      <c r="K20" s="36">
        <f t="shared" si="3"/>
        <v>0</v>
      </c>
      <c r="L20" s="36">
        <f t="shared" si="4"/>
        <v>0</v>
      </c>
    </row>
    <row r="21" spans="1:12" ht="15">
      <c r="A21" s="55">
        <v>17</v>
      </c>
      <c r="B21" s="32" t="s">
        <v>719</v>
      </c>
      <c r="C21" s="153"/>
      <c r="D21" s="151" t="s">
        <v>166</v>
      </c>
      <c r="E21" s="20">
        <v>45</v>
      </c>
      <c r="F21" s="143"/>
      <c r="G21" s="25">
        <v>0.08</v>
      </c>
      <c r="H21" s="36">
        <f t="shared" si="0"/>
        <v>0</v>
      </c>
      <c r="I21" s="36">
        <f t="shared" si="1"/>
        <v>0</v>
      </c>
      <c r="J21" s="36">
        <f t="shared" si="2"/>
        <v>0</v>
      </c>
      <c r="K21" s="36">
        <f t="shared" si="3"/>
        <v>0</v>
      </c>
      <c r="L21" s="36">
        <f t="shared" si="4"/>
        <v>0</v>
      </c>
    </row>
    <row r="22" spans="1:12" ht="24">
      <c r="A22" s="55">
        <v>18</v>
      </c>
      <c r="B22" s="32" t="s">
        <v>720</v>
      </c>
      <c r="C22" s="153"/>
      <c r="D22" s="151" t="s">
        <v>166</v>
      </c>
      <c r="E22" s="20">
        <v>80</v>
      </c>
      <c r="F22" s="143"/>
      <c r="G22" s="25">
        <v>0.08</v>
      </c>
      <c r="H22" s="36">
        <f t="shared" si="0"/>
        <v>0</v>
      </c>
      <c r="I22" s="36">
        <f t="shared" si="1"/>
        <v>0</v>
      </c>
      <c r="J22" s="36">
        <f t="shared" si="2"/>
        <v>0</v>
      </c>
      <c r="K22" s="36">
        <f t="shared" si="3"/>
        <v>0</v>
      </c>
      <c r="L22" s="36">
        <f t="shared" si="4"/>
        <v>0</v>
      </c>
    </row>
    <row r="23" spans="1:12" ht="24">
      <c r="A23" s="55">
        <v>19</v>
      </c>
      <c r="B23" s="32" t="s">
        <v>721</v>
      </c>
      <c r="C23" s="153"/>
      <c r="D23" s="151" t="s">
        <v>166</v>
      </c>
      <c r="E23" s="20">
        <v>30</v>
      </c>
      <c r="F23" s="143"/>
      <c r="G23" s="25">
        <v>0.08</v>
      </c>
      <c r="H23" s="36">
        <f t="shared" si="0"/>
        <v>0</v>
      </c>
      <c r="I23" s="36">
        <f t="shared" si="1"/>
        <v>0</v>
      </c>
      <c r="J23" s="36">
        <f t="shared" si="2"/>
        <v>0</v>
      </c>
      <c r="K23" s="36">
        <f t="shared" si="3"/>
        <v>0</v>
      </c>
      <c r="L23" s="36">
        <f t="shared" si="4"/>
        <v>0</v>
      </c>
    </row>
    <row r="24" spans="1:12" ht="24">
      <c r="A24" s="55">
        <v>20</v>
      </c>
      <c r="B24" s="32" t="s">
        <v>722</v>
      </c>
      <c r="C24" s="153"/>
      <c r="D24" s="151" t="s">
        <v>166</v>
      </c>
      <c r="E24" s="20">
        <v>50</v>
      </c>
      <c r="F24" s="143"/>
      <c r="G24" s="25">
        <v>0.08</v>
      </c>
      <c r="H24" s="36">
        <f t="shared" si="0"/>
        <v>0</v>
      </c>
      <c r="I24" s="36">
        <f t="shared" si="1"/>
        <v>0</v>
      </c>
      <c r="J24" s="36">
        <f t="shared" si="2"/>
        <v>0</v>
      </c>
      <c r="K24" s="36">
        <f t="shared" si="3"/>
        <v>0</v>
      </c>
      <c r="L24" s="36">
        <f t="shared" si="4"/>
        <v>0</v>
      </c>
    </row>
    <row r="25" spans="1:12" ht="24">
      <c r="A25" s="55">
        <v>21</v>
      </c>
      <c r="B25" s="32" t="s">
        <v>723</v>
      </c>
      <c r="C25" s="153"/>
      <c r="D25" s="151" t="s">
        <v>166</v>
      </c>
      <c r="E25" s="20">
        <v>40</v>
      </c>
      <c r="F25" s="143"/>
      <c r="G25" s="25">
        <v>0.08</v>
      </c>
      <c r="H25" s="36">
        <f t="shared" si="0"/>
        <v>0</v>
      </c>
      <c r="I25" s="36">
        <f t="shared" si="1"/>
        <v>0</v>
      </c>
      <c r="J25" s="36">
        <f t="shared" si="2"/>
        <v>0</v>
      </c>
      <c r="K25" s="36">
        <f t="shared" si="3"/>
        <v>0</v>
      </c>
      <c r="L25" s="36">
        <f t="shared" si="4"/>
        <v>0</v>
      </c>
    </row>
    <row r="26" spans="1:12" ht="24">
      <c r="A26" s="55">
        <v>22</v>
      </c>
      <c r="B26" s="32" t="s">
        <v>724</v>
      </c>
      <c r="C26" s="153"/>
      <c r="D26" s="151" t="s">
        <v>166</v>
      </c>
      <c r="E26" s="20">
        <v>40</v>
      </c>
      <c r="F26" s="143"/>
      <c r="G26" s="25">
        <v>0.08</v>
      </c>
      <c r="H26" s="36">
        <f t="shared" si="0"/>
        <v>0</v>
      </c>
      <c r="I26" s="36">
        <f t="shared" si="1"/>
        <v>0</v>
      </c>
      <c r="J26" s="36">
        <f t="shared" si="2"/>
        <v>0</v>
      </c>
      <c r="K26" s="36">
        <f t="shared" si="3"/>
        <v>0</v>
      </c>
      <c r="L26" s="36">
        <f t="shared" si="4"/>
        <v>0</v>
      </c>
    </row>
    <row r="27" spans="1:12" ht="15">
      <c r="A27" s="55">
        <v>23</v>
      </c>
      <c r="B27" s="32" t="s">
        <v>725</v>
      </c>
      <c r="C27" s="153"/>
      <c r="D27" s="151" t="s">
        <v>166</v>
      </c>
      <c r="E27" s="20">
        <v>25</v>
      </c>
      <c r="F27" s="143"/>
      <c r="G27" s="25">
        <v>0.08</v>
      </c>
      <c r="H27" s="36">
        <f t="shared" si="0"/>
        <v>0</v>
      </c>
      <c r="I27" s="36">
        <f t="shared" si="1"/>
        <v>0</v>
      </c>
      <c r="J27" s="36">
        <f t="shared" si="2"/>
        <v>0</v>
      </c>
      <c r="K27" s="36">
        <f t="shared" si="3"/>
        <v>0</v>
      </c>
      <c r="L27" s="36">
        <f t="shared" si="4"/>
        <v>0</v>
      </c>
    </row>
    <row r="28" spans="1:12" ht="15">
      <c r="A28" s="55">
        <v>24</v>
      </c>
      <c r="B28" s="32" t="s">
        <v>726</v>
      </c>
      <c r="C28" s="153"/>
      <c r="D28" s="151" t="s">
        <v>166</v>
      </c>
      <c r="E28" s="20">
        <v>40</v>
      </c>
      <c r="F28" s="143"/>
      <c r="G28" s="25">
        <v>0.08</v>
      </c>
      <c r="H28" s="36">
        <f t="shared" si="0"/>
        <v>0</v>
      </c>
      <c r="I28" s="36">
        <f t="shared" si="1"/>
        <v>0</v>
      </c>
      <c r="J28" s="36">
        <f t="shared" si="2"/>
        <v>0</v>
      </c>
      <c r="K28" s="36">
        <f t="shared" si="3"/>
        <v>0</v>
      </c>
      <c r="L28" s="36">
        <f t="shared" si="4"/>
        <v>0</v>
      </c>
    </row>
    <row r="29" spans="1:12" ht="15">
      <c r="A29" s="55">
        <v>25</v>
      </c>
      <c r="B29" s="32" t="s">
        <v>727</v>
      </c>
      <c r="C29" s="153"/>
      <c r="D29" s="151" t="s">
        <v>166</v>
      </c>
      <c r="E29" s="20">
        <v>40</v>
      </c>
      <c r="F29" s="143"/>
      <c r="G29" s="25">
        <v>0.08</v>
      </c>
      <c r="H29" s="36">
        <f t="shared" si="0"/>
        <v>0</v>
      </c>
      <c r="I29" s="36">
        <f t="shared" si="1"/>
        <v>0</v>
      </c>
      <c r="J29" s="36">
        <f t="shared" si="2"/>
        <v>0</v>
      </c>
      <c r="K29" s="36">
        <f t="shared" si="3"/>
        <v>0</v>
      </c>
      <c r="L29" s="36">
        <f t="shared" si="4"/>
        <v>0</v>
      </c>
    </row>
    <row r="30" spans="1:12" ht="24">
      <c r="A30" s="55">
        <v>26</v>
      </c>
      <c r="B30" s="32" t="s">
        <v>728</v>
      </c>
      <c r="C30" s="153"/>
      <c r="D30" s="151" t="s">
        <v>166</v>
      </c>
      <c r="E30" s="20">
        <v>40</v>
      </c>
      <c r="F30" s="143"/>
      <c r="G30" s="25">
        <v>0.08</v>
      </c>
      <c r="H30" s="36">
        <f t="shared" si="0"/>
        <v>0</v>
      </c>
      <c r="I30" s="36">
        <f t="shared" si="1"/>
        <v>0</v>
      </c>
      <c r="J30" s="36">
        <f t="shared" si="2"/>
        <v>0</v>
      </c>
      <c r="K30" s="36">
        <f t="shared" si="3"/>
        <v>0</v>
      </c>
      <c r="L30" s="36">
        <f t="shared" si="4"/>
        <v>0</v>
      </c>
    </row>
    <row r="31" spans="1:12" ht="15">
      <c r="A31" s="55">
        <v>27</v>
      </c>
      <c r="B31" s="32" t="s">
        <v>729</v>
      </c>
      <c r="C31" s="153"/>
      <c r="D31" s="151" t="s">
        <v>166</v>
      </c>
      <c r="E31" s="20">
        <v>80</v>
      </c>
      <c r="F31" s="143"/>
      <c r="G31" s="25">
        <v>0.08</v>
      </c>
      <c r="H31" s="36">
        <f t="shared" si="0"/>
        <v>0</v>
      </c>
      <c r="I31" s="36">
        <f t="shared" si="1"/>
        <v>0</v>
      </c>
      <c r="J31" s="36">
        <f t="shared" si="2"/>
        <v>0</v>
      </c>
      <c r="K31" s="36">
        <f t="shared" si="3"/>
        <v>0</v>
      </c>
      <c r="L31" s="36">
        <f t="shared" si="4"/>
        <v>0</v>
      </c>
    </row>
    <row r="32" spans="1:12" ht="36">
      <c r="A32" s="55">
        <v>28</v>
      </c>
      <c r="B32" s="32" t="s">
        <v>730</v>
      </c>
      <c r="C32" s="153"/>
      <c r="D32" s="151" t="s">
        <v>166</v>
      </c>
      <c r="E32" s="20">
        <v>70</v>
      </c>
      <c r="F32" s="143"/>
      <c r="G32" s="25">
        <v>0.08</v>
      </c>
      <c r="H32" s="36">
        <f t="shared" si="0"/>
        <v>0</v>
      </c>
      <c r="I32" s="36">
        <f t="shared" si="1"/>
        <v>0</v>
      </c>
      <c r="J32" s="36">
        <f t="shared" si="2"/>
        <v>0</v>
      </c>
      <c r="K32" s="36">
        <f t="shared" si="3"/>
        <v>0</v>
      </c>
      <c r="L32" s="36">
        <f t="shared" si="4"/>
        <v>0</v>
      </c>
    </row>
    <row r="33" spans="1:12" ht="15">
      <c r="A33" s="55">
        <v>29</v>
      </c>
      <c r="B33" s="32" t="s">
        <v>731</v>
      </c>
      <c r="C33" s="153"/>
      <c r="D33" s="151" t="s">
        <v>166</v>
      </c>
      <c r="E33" s="20">
        <v>30</v>
      </c>
      <c r="F33" s="143"/>
      <c r="G33" s="25">
        <v>0.08</v>
      </c>
      <c r="H33" s="36">
        <f t="shared" si="0"/>
        <v>0</v>
      </c>
      <c r="I33" s="36">
        <f t="shared" si="1"/>
        <v>0</v>
      </c>
      <c r="J33" s="36">
        <f t="shared" si="2"/>
        <v>0</v>
      </c>
      <c r="K33" s="36">
        <f t="shared" si="3"/>
        <v>0</v>
      </c>
      <c r="L33" s="36">
        <f t="shared" si="4"/>
        <v>0</v>
      </c>
    </row>
    <row r="34" spans="1:12" ht="15">
      <c r="A34" s="55">
        <v>30</v>
      </c>
      <c r="B34" s="32" t="s">
        <v>732</v>
      </c>
      <c r="C34" s="153"/>
      <c r="D34" s="151" t="s">
        <v>166</v>
      </c>
      <c r="E34" s="20">
        <v>30</v>
      </c>
      <c r="F34" s="143"/>
      <c r="G34" s="25">
        <v>0.08</v>
      </c>
      <c r="H34" s="36">
        <f t="shared" si="0"/>
        <v>0</v>
      </c>
      <c r="I34" s="36">
        <f t="shared" si="1"/>
        <v>0</v>
      </c>
      <c r="J34" s="36">
        <f t="shared" si="2"/>
        <v>0</v>
      </c>
      <c r="K34" s="36">
        <f t="shared" si="3"/>
        <v>0</v>
      </c>
      <c r="L34" s="36">
        <f t="shared" si="4"/>
        <v>0</v>
      </c>
    </row>
    <row r="35" spans="1:12" ht="24">
      <c r="A35" s="55">
        <v>31</v>
      </c>
      <c r="B35" s="32" t="s">
        <v>733</v>
      </c>
      <c r="C35" s="153"/>
      <c r="D35" s="151" t="s">
        <v>166</v>
      </c>
      <c r="E35" s="20">
        <v>80</v>
      </c>
      <c r="F35" s="143"/>
      <c r="G35" s="25">
        <v>0.08</v>
      </c>
      <c r="H35" s="36">
        <f t="shared" si="0"/>
        <v>0</v>
      </c>
      <c r="I35" s="36">
        <f t="shared" si="1"/>
        <v>0</v>
      </c>
      <c r="J35" s="36">
        <f t="shared" si="2"/>
        <v>0</v>
      </c>
      <c r="K35" s="36">
        <f t="shared" si="3"/>
        <v>0</v>
      </c>
      <c r="L35" s="36">
        <f t="shared" si="4"/>
        <v>0</v>
      </c>
    </row>
    <row r="36" spans="1:12" ht="24">
      <c r="A36" s="55">
        <v>32</v>
      </c>
      <c r="B36" s="32" t="s">
        <v>734</v>
      </c>
      <c r="C36" s="153"/>
      <c r="D36" s="151" t="s">
        <v>166</v>
      </c>
      <c r="E36" s="20">
        <v>900</v>
      </c>
      <c r="F36" s="143"/>
      <c r="G36" s="25">
        <v>0.08</v>
      </c>
      <c r="H36" s="36">
        <f t="shared" si="0"/>
        <v>0</v>
      </c>
      <c r="I36" s="36">
        <f t="shared" si="1"/>
        <v>0</v>
      </c>
      <c r="J36" s="36">
        <f t="shared" si="2"/>
        <v>0</v>
      </c>
      <c r="K36" s="36">
        <f t="shared" si="3"/>
        <v>0</v>
      </c>
      <c r="L36" s="36">
        <f t="shared" si="4"/>
        <v>0</v>
      </c>
    </row>
    <row r="37" spans="1:12" ht="15">
      <c r="A37" s="55">
        <v>33</v>
      </c>
      <c r="B37" s="32" t="s">
        <v>735</v>
      </c>
      <c r="C37" s="153"/>
      <c r="D37" s="151" t="s">
        <v>166</v>
      </c>
      <c r="E37" s="20">
        <v>13</v>
      </c>
      <c r="F37" s="143"/>
      <c r="G37" s="25">
        <v>0.08</v>
      </c>
      <c r="H37" s="36">
        <f t="shared" si="0"/>
        <v>0</v>
      </c>
      <c r="I37" s="36">
        <f t="shared" si="1"/>
        <v>0</v>
      </c>
      <c r="J37" s="36">
        <f t="shared" si="2"/>
        <v>0</v>
      </c>
      <c r="K37" s="36">
        <f t="shared" si="3"/>
        <v>0</v>
      </c>
      <c r="L37" s="36">
        <f t="shared" si="4"/>
        <v>0</v>
      </c>
    </row>
    <row r="38" spans="1:12" ht="15">
      <c r="A38" s="55">
        <v>34</v>
      </c>
      <c r="B38" s="32" t="s">
        <v>736</v>
      </c>
      <c r="C38" s="153"/>
      <c r="D38" s="151" t="s">
        <v>166</v>
      </c>
      <c r="E38" s="20">
        <v>80</v>
      </c>
      <c r="F38" s="143"/>
      <c r="G38" s="25">
        <v>0.08</v>
      </c>
      <c r="H38" s="36">
        <f t="shared" si="0"/>
        <v>0</v>
      </c>
      <c r="I38" s="36">
        <f t="shared" si="1"/>
        <v>0</v>
      </c>
      <c r="J38" s="36">
        <f t="shared" si="2"/>
        <v>0</v>
      </c>
      <c r="K38" s="36">
        <f t="shared" si="3"/>
        <v>0</v>
      </c>
      <c r="L38" s="36">
        <f t="shared" si="4"/>
        <v>0</v>
      </c>
    </row>
    <row r="39" spans="1:12" ht="15">
      <c r="A39" s="55">
        <v>35</v>
      </c>
      <c r="B39" s="32" t="s">
        <v>737</v>
      </c>
      <c r="C39" s="153"/>
      <c r="D39" s="151" t="s">
        <v>166</v>
      </c>
      <c r="E39" s="20">
        <v>50</v>
      </c>
      <c r="F39" s="143"/>
      <c r="G39" s="25">
        <v>0.08</v>
      </c>
      <c r="H39" s="36">
        <f t="shared" si="0"/>
        <v>0</v>
      </c>
      <c r="I39" s="36">
        <f t="shared" si="1"/>
        <v>0</v>
      </c>
      <c r="J39" s="36">
        <f t="shared" si="2"/>
        <v>0</v>
      </c>
      <c r="K39" s="36">
        <f t="shared" si="3"/>
        <v>0</v>
      </c>
      <c r="L39" s="36">
        <f t="shared" si="4"/>
        <v>0</v>
      </c>
    </row>
    <row r="40" spans="1:12" ht="24">
      <c r="A40" s="55">
        <v>36</v>
      </c>
      <c r="B40" s="32" t="s">
        <v>738</v>
      </c>
      <c r="C40" s="153"/>
      <c r="D40" s="151" t="s">
        <v>166</v>
      </c>
      <c r="E40" s="20">
        <v>50</v>
      </c>
      <c r="F40" s="143"/>
      <c r="G40" s="25">
        <v>0.08</v>
      </c>
      <c r="H40" s="36">
        <f t="shared" si="0"/>
        <v>0</v>
      </c>
      <c r="I40" s="36">
        <f t="shared" si="1"/>
        <v>0</v>
      </c>
      <c r="J40" s="36">
        <f t="shared" si="2"/>
        <v>0</v>
      </c>
      <c r="K40" s="36">
        <f t="shared" si="3"/>
        <v>0</v>
      </c>
      <c r="L40" s="36">
        <f t="shared" si="4"/>
        <v>0</v>
      </c>
    </row>
    <row r="41" spans="1:12" ht="15">
      <c r="A41" s="55">
        <v>37</v>
      </c>
      <c r="B41" s="32" t="s">
        <v>739</v>
      </c>
      <c r="C41" s="153"/>
      <c r="D41" s="151" t="s">
        <v>166</v>
      </c>
      <c r="E41" s="20">
        <v>20</v>
      </c>
      <c r="F41" s="143"/>
      <c r="G41" s="25">
        <v>0.08</v>
      </c>
      <c r="H41" s="36">
        <f t="shared" si="0"/>
        <v>0</v>
      </c>
      <c r="I41" s="36">
        <f t="shared" si="1"/>
        <v>0</v>
      </c>
      <c r="J41" s="36">
        <f t="shared" si="2"/>
        <v>0</v>
      </c>
      <c r="K41" s="36">
        <f t="shared" si="3"/>
        <v>0</v>
      </c>
      <c r="L41" s="36">
        <f t="shared" si="4"/>
        <v>0</v>
      </c>
    </row>
    <row r="42" spans="1:12" ht="15">
      <c r="A42" s="55">
        <v>38</v>
      </c>
      <c r="B42" s="32" t="s">
        <v>740</v>
      </c>
      <c r="C42" s="153"/>
      <c r="D42" s="151" t="s">
        <v>166</v>
      </c>
      <c r="E42" s="20">
        <v>20</v>
      </c>
      <c r="F42" s="143"/>
      <c r="G42" s="25">
        <v>0.08</v>
      </c>
      <c r="H42" s="36">
        <f t="shared" si="0"/>
        <v>0</v>
      </c>
      <c r="I42" s="36">
        <f t="shared" si="1"/>
        <v>0</v>
      </c>
      <c r="J42" s="36">
        <f t="shared" si="2"/>
        <v>0</v>
      </c>
      <c r="K42" s="36">
        <f t="shared" si="3"/>
        <v>0</v>
      </c>
      <c r="L42" s="36">
        <f t="shared" si="4"/>
        <v>0</v>
      </c>
    </row>
    <row r="43" spans="1:12" ht="15">
      <c r="A43" s="55">
        <v>39</v>
      </c>
      <c r="B43" s="32" t="s">
        <v>741</v>
      </c>
      <c r="C43" s="153"/>
      <c r="D43" s="151" t="s">
        <v>166</v>
      </c>
      <c r="E43" s="20">
        <v>20</v>
      </c>
      <c r="F43" s="143"/>
      <c r="G43" s="25">
        <v>0.08</v>
      </c>
      <c r="H43" s="36">
        <f t="shared" si="0"/>
        <v>0</v>
      </c>
      <c r="I43" s="36">
        <f t="shared" si="1"/>
        <v>0</v>
      </c>
      <c r="J43" s="36">
        <f t="shared" si="2"/>
        <v>0</v>
      </c>
      <c r="K43" s="36">
        <f t="shared" si="3"/>
        <v>0</v>
      </c>
      <c r="L43" s="36">
        <f t="shared" si="4"/>
        <v>0</v>
      </c>
    </row>
    <row r="44" spans="1:12" ht="15">
      <c r="A44" s="55">
        <v>40</v>
      </c>
      <c r="B44" s="32" t="s">
        <v>742</v>
      </c>
      <c r="C44" s="153"/>
      <c r="D44" s="151" t="s">
        <v>166</v>
      </c>
      <c r="E44" s="20">
        <v>20</v>
      </c>
      <c r="F44" s="143"/>
      <c r="G44" s="25">
        <v>0.08</v>
      </c>
      <c r="H44" s="36">
        <f t="shared" si="0"/>
        <v>0</v>
      </c>
      <c r="I44" s="36">
        <f t="shared" si="1"/>
        <v>0</v>
      </c>
      <c r="J44" s="36">
        <f t="shared" si="2"/>
        <v>0</v>
      </c>
      <c r="K44" s="36">
        <f t="shared" si="3"/>
        <v>0</v>
      </c>
      <c r="L44" s="36">
        <f t="shared" si="4"/>
        <v>0</v>
      </c>
    </row>
    <row r="45" spans="1:12" ht="24">
      <c r="A45" s="55">
        <v>41</v>
      </c>
      <c r="B45" s="32" t="s">
        <v>743</v>
      </c>
      <c r="C45" s="153"/>
      <c r="D45" s="151" t="s">
        <v>166</v>
      </c>
      <c r="E45" s="20">
        <v>20</v>
      </c>
      <c r="F45" s="143"/>
      <c r="G45" s="25">
        <v>0.08</v>
      </c>
      <c r="H45" s="36">
        <f t="shared" si="0"/>
        <v>0</v>
      </c>
      <c r="I45" s="36">
        <f t="shared" si="1"/>
        <v>0</v>
      </c>
      <c r="J45" s="36">
        <f t="shared" si="2"/>
        <v>0</v>
      </c>
      <c r="K45" s="36">
        <f t="shared" si="3"/>
        <v>0</v>
      </c>
      <c r="L45" s="36">
        <f t="shared" si="4"/>
        <v>0</v>
      </c>
    </row>
    <row r="46" spans="1:12" ht="24">
      <c r="A46" s="55">
        <v>42</v>
      </c>
      <c r="B46" s="32" t="s">
        <v>744</v>
      </c>
      <c r="C46" s="153"/>
      <c r="D46" s="151" t="s">
        <v>166</v>
      </c>
      <c r="E46" s="20">
        <v>20</v>
      </c>
      <c r="F46" s="143"/>
      <c r="G46" s="25">
        <v>0.08</v>
      </c>
      <c r="H46" s="36">
        <f t="shared" si="0"/>
        <v>0</v>
      </c>
      <c r="I46" s="36">
        <f t="shared" si="1"/>
        <v>0</v>
      </c>
      <c r="J46" s="36">
        <f t="shared" si="2"/>
        <v>0</v>
      </c>
      <c r="K46" s="36">
        <f t="shared" si="3"/>
        <v>0</v>
      </c>
      <c r="L46" s="36">
        <f t="shared" si="4"/>
        <v>0</v>
      </c>
    </row>
    <row r="47" spans="1:12" ht="24">
      <c r="A47" s="55">
        <v>43</v>
      </c>
      <c r="B47" s="32" t="s">
        <v>745</v>
      </c>
      <c r="C47" s="153"/>
      <c r="D47" s="151" t="s">
        <v>166</v>
      </c>
      <c r="E47" s="20">
        <v>20</v>
      </c>
      <c r="F47" s="143"/>
      <c r="G47" s="25">
        <v>0.08</v>
      </c>
      <c r="H47" s="36">
        <f t="shared" si="0"/>
        <v>0</v>
      </c>
      <c r="I47" s="36">
        <f t="shared" si="1"/>
        <v>0</v>
      </c>
      <c r="J47" s="36">
        <f t="shared" si="2"/>
        <v>0</v>
      </c>
      <c r="K47" s="36">
        <f t="shared" si="3"/>
        <v>0</v>
      </c>
      <c r="L47" s="36">
        <f t="shared" si="4"/>
        <v>0</v>
      </c>
    </row>
    <row r="48" spans="1:12" ht="15">
      <c r="A48" s="55">
        <v>44</v>
      </c>
      <c r="B48" s="32" t="s">
        <v>746</v>
      </c>
      <c r="C48" s="153"/>
      <c r="D48" s="151" t="s">
        <v>166</v>
      </c>
      <c r="E48" s="20">
        <v>15</v>
      </c>
      <c r="F48" s="143"/>
      <c r="G48" s="25">
        <v>0.08</v>
      </c>
      <c r="H48" s="36">
        <f t="shared" si="0"/>
        <v>0</v>
      </c>
      <c r="I48" s="36">
        <f t="shared" si="1"/>
        <v>0</v>
      </c>
      <c r="J48" s="36">
        <f t="shared" si="2"/>
        <v>0</v>
      </c>
      <c r="K48" s="36">
        <f t="shared" si="3"/>
        <v>0</v>
      </c>
      <c r="L48" s="36">
        <f t="shared" si="4"/>
        <v>0</v>
      </c>
    </row>
    <row r="49" spans="1:12" ht="15">
      <c r="A49" s="55">
        <v>45</v>
      </c>
      <c r="B49" s="15" t="s">
        <v>747</v>
      </c>
      <c r="C49" s="153"/>
      <c r="D49" s="151" t="s">
        <v>166</v>
      </c>
      <c r="E49" s="20">
        <v>10</v>
      </c>
      <c r="F49" s="143"/>
      <c r="G49" s="25">
        <v>0.08</v>
      </c>
      <c r="H49" s="36">
        <f t="shared" si="0"/>
        <v>0</v>
      </c>
      <c r="I49" s="36">
        <f t="shared" si="1"/>
        <v>0</v>
      </c>
      <c r="J49" s="36">
        <f t="shared" si="2"/>
        <v>0</v>
      </c>
      <c r="K49" s="36">
        <f t="shared" si="3"/>
        <v>0</v>
      </c>
      <c r="L49" s="36">
        <f t="shared" si="4"/>
        <v>0</v>
      </c>
    </row>
    <row r="50" spans="1:12" ht="15">
      <c r="A50" s="55">
        <v>46</v>
      </c>
      <c r="B50" s="15" t="s">
        <v>748</v>
      </c>
      <c r="C50" s="153"/>
      <c r="D50" s="151" t="s">
        <v>166</v>
      </c>
      <c r="E50" s="20">
        <v>10</v>
      </c>
      <c r="F50" s="143"/>
      <c r="G50" s="25">
        <v>0.08</v>
      </c>
      <c r="H50" s="36">
        <f t="shared" si="0"/>
        <v>0</v>
      </c>
      <c r="I50" s="36">
        <f t="shared" si="1"/>
        <v>0</v>
      </c>
      <c r="J50" s="36">
        <f t="shared" si="2"/>
        <v>0</v>
      </c>
      <c r="K50" s="36">
        <f t="shared" si="3"/>
        <v>0</v>
      </c>
      <c r="L50" s="36">
        <f t="shared" si="4"/>
        <v>0</v>
      </c>
    </row>
    <row r="51" spans="1:12" ht="15">
      <c r="A51" s="55">
        <v>47</v>
      </c>
      <c r="B51" s="32" t="s">
        <v>749</v>
      </c>
      <c r="C51" s="153"/>
      <c r="D51" s="151" t="s">
        <v>166</v>
      </c>
      <c r="E51" s="20">
        <v>50</v>
      </c>
      <c r="F51" s="143"/>
      <c r="G51" s="25">
        <v>0.08</v>
      </c>
      <c r="H51" s="36">
        <f t="shared" si="0"/>
        <v>0</v>
      </c>
      <c r="I51" s="36">
        <f t="shared" si="1"/>
        <v>0</v>
      </c>
      <c r="J51" s="36">
        <f t="shared" si="2"/>
        <v>0</v>
      </c>
      <c r="K51" s="36">
        <f t="shared" si="3"/>
        <v>0</v>
      </c>
      <c r="L51" s="36">
        <f t="shared" si="4"/>
        <v>0</v>
      </c>
    </row>
    <row r="52" spans="1:12" ht="24">
      <c r="A52" s="55">
        <v>48</v>
      </c>
      <c r="B52" s="32" t="s">
        <v>750</v>
      </c>
      <c r="C52" s="153"/>
      <c r="D52" s="151" t="s">
        <v>166</v>
      </c>
      <c r="E52" s="20">
        <v>20</v>
      </c>
      <c r="F52" s="143"/>
      <c r="G52" s="25">
        <v>0.08</v>
      </c>
      <c r="H52" s="36">
        <f t="shared" si="0"/>
        <v>0</v>
      </c>
      <c r="I52" s="36">
        <f t="shared" si="1"/>
        <v>0</v>
      </c>
      <c r="J52" s="36">
        <f t="shared" si="2"/>
        <v>0</v>
      </c>
      <c r="K52" s="36">
        <f t="shared" si="3"/>
        <v>0</v>
      </c>
      <c r="L52" s="36">
        <f t="shared" si="4"/>
        <v>0</v>
      </c>
    </row>
    <row r="53" spans="1:12" ht="15">
      <c r="A53" s="55">
        <v>49</v>
      </c>
      <c r="B53" s="32" t="s">
        <v>751</v>
      </c>
      <c r="C53" s="153"/>
      <c r="D53" s="151" t="s">
        <v>166</v>
      </c>
      <c r="E53" s="20">
        <v>25</v>
      </c>
      <c r="F53" s="143"/>
      <c r="G53" s="25">
        <v>0.08</v>
      </c>
      <c r="H53" s="36">
        <f t="shared" si="0"/>
        <v>0</v>
      </c>
      <c r="I53" s="36">
        <f t="shared" si="1"/>
        <v>0</v>
      </c>
      <c r="J53" s="36">
        <f t="shared" si="2"/>
        <v>0</v>
      </c>
      <c r="K53" s="36">
        <f t="shared" si="3"/>
        <v>0</v>
      </c>
      <c r="L53" s="36">
        <f t="shared" si="4"/>
        <v>0</v>
      </c>
    </row>
    <row r="54" spans="1:12" ht="15">
      <c r="A54" s="55">
        <v>50</v>
      </c>
      <c r="B54" s="32" t="s">
        <v>752</v>
      </c>
      <c r="C54" s="153"/>
      <c r="D54" s="151" t="s">
        <v>166</v>
      </c>
      <c r="E54" s="20">
        <v>25</v>
      </c>
      <c r="F54" s="143"/>
      <c r="G54" s="25">
        <v>0.08</v>
      </c>
      <c r="H54" s="36">
        <f t="shared" si="0"/>
        <v>0</v>
      </c>
      <c r="I54" s="36">
        <f t="shared" si="1"/>
        <v>0</v>
      </c>
      <c r="J54" s="36">
        <f t="shared" si="2"/>
        <v>0</v>
      </c>
      <c r="K54" s="36">
        <f t="shared" si="3"/>
        <v>0</v>
      </c>
      <c r="L54" s="36">
        <f t="shared" si="4"/>
        <v>0</v>
      </c>
    </row>
    <row r="55" spans="1:12" ht="15">
      <c r="A55" s="55">
        <v>51</v>
      </c>
      <c r="B55" s="32" t="s">
        <v>753</v>
      </c>
      <c r="C55" s="153"/>
      <c r="D55" s="151" t="s">
        <v>166</v>
      </c>
      <c r="E55" s="20">
        <v>10</v>
      </c>
      <c r="F55" s="143"/>
      <c r="G55" s="25">
        <v>0.08</v>
      </c>
      <c r="H55" s="36">
        <f t="shared" si="0"/>
        <v>0</v>
      </c>
      <c r="I55" s="36">
        <f t="shared" si="1"/>
        <v>0</v>
      </c>
      <c r="J55" s="36">
        <f t="shared" si="2"/>
        <v>0</v>
      </c>
      <c r="K55" s="36">
        <f t="shared" si="3"/>
        <v>0</v>
      </c>
      <c r="L55" s="36">
        <f t="shared" si="4"/>
        <v>0</v>
      </c>
    </row>
    <row r="56" spans="1:12" ht="15">
      <c r="A56" s="55">
        <v>52</v>
      </c>
      <c r="B56" s="32" t="s">
        <v>754</v>
      </c>
      <c r="C56" s="153"/>
      <c r="D56" s="151" t="s">
        <v>166</v>
      </c>
      <c r="E56" s="20">
        <v>80</v>
      </c>
      <c r="F56" s="143"/>
      <c r="G56" s="25">
        <v>0.08</v>
      </c>
      <c r="H56" s="36">
        <f t="shared" si="0"/>
        <v>0</v>
      </c>
      <c r="I56" s="36">
        <f t="shared" si="1"/>
        <v>0</v>
      </c>
      <c r="J56" s="36">
        <f t="shared" si="2"/>
        <v>0</v>
      </c>
      <c r="K56" s="36">
        <f t="shared" si="3"/>
        <v>0</v>
      </c>
      <c r="L56" s="36">
        <f t="shared" si="4"/>
        <v>0</v>
      </c>
    </row>
    <row r="57" spans="1:12" ht="15">
      <c r="A57" s="55">
        <v>53</v>
      </c>
      <c r="B57" s="32" t="s">
        <v>755</v>
      </c>
      <c r="C57" s="153"/>
      <c r="D57" s="151" t="s">
        <v>166</v>
      </c>
      <c r="E57" s="20">
        <v>90</v>
      </c>
      <c r="F57" s="143"/>
      <c r="G57" s="25">
        <v>0.08</v>
      </c>
      <c r="H57" s="36">
        <f t="shared" si="0"/>
        <v>0</v>
      </c>
      <c r="I57" s="36">
        <f t="shared" si="1"/>
        <v>0</v>
      </c>
      <c r="J57" s="36">
        <f t="shared" si="2"/>
        <v>0</v>
      </c>
      <c r="K57" s="36">
        <f t="shared" si="3"/>
        <v>0</v>
      </c>
      <c r="L57" s="36">
        <f t="shared" si="4"/>
        <v>0</v>
      </c>
    </row>
    <row r="58" spans="1:12" ht="24">
      <c r="A58" s="55">
        <v>54</v>
      </c>
      <c r="B58" s="32" t="s">
        <v>756</v>
      </c>
      <c r="C58" s="151"/>
      <c r="D58" s="151" t="s">
        <v>166</v>
      </c>
      <c r="E58" s="20">
        <v>150</v>
      </c>
      <c r="F58" s="143"/>
      <c r="G58" s="25">
        <v>0.08</v>
      </c>
      <c r="H58" s="36">
        <f t="shared" si="0"/>
        <v>0</v>
      </c>
      <c r="I58" s="36">
        <f t="shared" si="1"/>
        <v>0</v>
      </c>
      <c r="J58" s="36">
        <f t="shared" si="2"/>
        <v>0</v>
      </c>
      <c r="K58" s="36">
        <f t="shared" si="3"/>
        <v>0</v>
      </c>
      <c r="L58" s="36">
        <f t="shared" si="4"/>
        <v>0</v>
      </c>
    </row>
    <row r="59" spans="1:12" ht="15">
      <c r="A59" s="82"/>
      <c r="B59" s="82"/>
      <c r="C59" s="82"/>
      <c r="D59" s="14"/>
      <c r="E59" s="21"/>
      <c r="F59" s="53"/>
      <c r="G59" s="53"/>
      <c r="H59" s="221" t="s">
        <v>179</v>
      </c>
      <c r="I59" s="221"/>
      <c r="J59" s="221"/>
      <c r="K59" s="96"/>
      <c r="L59" s="96">
        <f>SUM(J5:J58)</f>
        <v>0</v>
      </c>
    </row>
    <row r="60" spans="1:12" ht="15">
      <c r="A60" s="14"/>
      <c r="B60" s="16"/>
      <c r="C60" s="21"/>
      <c r="D60" s="14"/>
      <c r="E60" s="21"/>
      <c r="F60" s="53"/>
      <c r="G60" s="53"/>
      <c r="H60" s="222" t="s">
        <v>180</v>
      </c>
      <c r="I60" s="222"/>
      <c r="J60" s="222"/>
      <c r="K60" s="83"/>
      <c r="L60" s="83">
        <f>SUM(K5:K58)</f>
        <v>0</v>
      </c>
    </row>
    <row r="61" spans="1:12" ht="36" customHeight="1">
      <c r="A61" s="14"/>
      <c r="B61" s="16"/>
      <c r="C61" s="21"/>
      <c r="D61" s="14"/>
      <c r="E61" s="21"/>
      <c r="F61" s="53"/>
      <c r="G61" s="53"/>
      <c r="H61" s="222" t="s">
        <v>284</v>
      </c>
      <c r="I61" s="222"/>
      <c r="J61" s="222"/>
      <c r="K61" s="84"/>
      <c r="L61" s="84">
        <f>SUM(L59:L60)</f>
        <v>0</v>
      </c>
    </row>
    <row r="62" ht="15">
      <c r="B62" s="220" t="s">
        <v>149</v>
      </c>
    </row>
    <row r="63" ht="15">
      <c r="B63" s="220" t="s">
        <v>150</v>
      </c>
    </row>
    <row r="64" ht="15">
      <c r="B64" s="220" t="s">
        <v>151</v>
      </c>
    </row>
  </sheetData>
  <sheetProtection/>
  <mergeCells count="3">
    <mergeCell ref="H59:J59"/>
    <mergeCell ref="H60:J60"/>
    <mergeCell ref="H61:J61"/>
  </mergeCells>
  <printOptions/>
  <pageMargins left="0.7" right="0.7" top="0.75" bottom="0.75" header="0.3" footer="0.3"/>
  <pageSetup horizontalDpi="600" verticalDpi="600" orientation="landscape" paperSize="9" scale="98" r:id="rId1"/>
  <rowBreaks count="2" manualBreakCount="2">
    <brk id="22" max="255" man="1"/>
    <brk id="44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3.8515625" style="0" customWidth="1"/>
    <col min="2" max="2" width="28.7109375" style="0" customWidth="1"/>
    <col min="3" max="3" width="17.7109375" style="0" customWidth="1"/>
    <col min="4" max="4" width="8.421875" style="0" customWidth="1"/>
    <col min="5" max="5" width="6.140625" style="0" customWidth="1"/>
    <col min="6" max="6" width="10.8515625" style="0" customWidth="1"/>
    <col min="7" max="7" width="5.8515625" style="0" customWidth="1"/>
    <col min="8" max="8" width="8.140625" style="0" customWidth="1"/>
    <col min="9" max="9" width="10.7109375" style="0" customWidth="1"/>
    <col min="10" max="10" width="11.421875" style="0" customWidth="1"/>
    <col min="11" max="11" width="9.00390625" style="0" customWidth="1"/>
    <col min="12" max="12" width="12.421875" style="0" customWidth="1"/>
  </cols>
  <sheetData>
    <row r="1" spans="2:11" ht="15">
      <c r="B1" t="s">
        <v>147</v>
      </c>
      <c r="K1" t="s">
        <v>148</v>
      </c>
    </row>
    <row r="3" spans="1:12" ht="15">
      <c r="A3" s="54" t="s">
        <v>757</v>
      </c>
      <c r="B3" s="16"/>
      <c r="C3" s="21"/>
      <c r="D3" s="133"/>
      <c r="E3" s="41"/>
      <c r="F3" s="52"/>
      <c r="G3" s="52"/>
      <c r="H3" s="52"/>
      <c r="I3" s="81"/>
      <c r="J3" s="81"/>
      <c r="K3" s="82"/>
      <c r="L3" s="82"/>
    </row>
    <row r="4" spans="1:12" ht="36">
      <c r="A4" s="2" t="s">
        <v>153</v>
      </c>
      <c r="B4" s="2" t="s">
        <v>154</v>
      </c>
      <c r="C4" s="17" t="s">
        <v>155</v>
      </c>
      <c r="D4" s="2" t="s">
        <v>156</v>
      </c>
      <c r="E4" s="19" t="s">
        <v>157</v>
      </c>
      <c r="F4" s="23" t="s">
        <v>158</v>
      </c>
      <c r="G4" s="2" t="s">
        <v>159</v>
      </c>
      <c r="H4" s="2" t="s">
        <v>160</v>
      </c>
      <c r="I4" s="2" t="s">
        <v>161</v>
      </c>
      <c r="J4" s="2" t="s">
        <v>162</v>
      </c>
      <c r="K4" s="17" t="s">
        <v>163</v>
      </c>
      <c r="L4" s="2" t="s">
        <v>164</v>
      </c>
    </row>
    <row r="5" spans="1:12" ht="36.75">
      <c r="A5" s="134">
        <v>1</v>
      </c>
      <c r="B5" s="125" t="s">
        <v>758</v>
      </c>
      <c r="C5" s="151"/>
      <c r="D5" s="151" t="s">
        <v>166</v>
      </c>
      <c r="E5" s="151">
        <v>100</v>
      </c>
      <c r="F5" s="152">
        <v>29.87</v>
      </c>
      <c r="G5" s="25">
        <v>0.08</v>
      </c>
      <c r="H5" s="36">
        <f>F5*G5</f>
        <v>2.3896</v>
      </c>
      <c r="I5" s="36">
        <f>F5+H5</f>
        <v>32.2596</v>
      </c>
      <c r="J5" s="36">
        <f>E5*F5</f>
        <v>2987</v>
      </c>
      <c r="K5" s="36">
        <f>J5*G5</f>
        <v>238.96</v>
      </c>
      <c r="L5" s="36">
        <f>J5+K5</f>
        <v>3225.96</v>
      </c>
    </row>
    <row r="6" spans="1:12" ht="15">
      <c r="A6" s="82"/>
      <c r="B6" s="82"/>
      <c r="C6" s="82"/>
      <c r="D6" s="14"/>
      <c r="E6" s="21"/>
      <c r="F6" s="53"/>
      <c r="G6" s="53"/>
      <c r="H6" s="221" t="s">
        <v>179</v>
      </c>
      <c r="I6" s="221"/>
      <c r="J6" s="221"/>
      <c r="K6" s="96"/>
      <c r="L6" s="96">
        <f>J5</f>
        <v>2987</v>
      </c>
    </row>
    <row r="7" spans="1:12" ht="15">
      <c r="A7" s="14"/>
      <c r="B7" s="16"/>
      <c r="C7" s="21"/>
      <c r="D7" s="14"/>
      <c r="E7" s="21"/>
      <c r="F7" s="53"/>
      <c r="G7" s="53"/>
      <c r="H7" s="222" t="s">
        <v>180</v>
      </c>
      <c r="I7" s="222"/>
      <c r="J7" s="222"/>
      <c r="K7" s="83"/>
      <c r="L7" s="83">
        <f>K5</f>
        <v>238.96</v>
      </c>
    </row>
    <row r="8" spans="1:12" ht="38.25" customHeight="1">
      <c r="A8" s="14"/>
      <c r="B8" s="16"/>
      <c r="C8" s="21"/>
      <c r="D8" s="14"/>
      <c r="E8" s="21"/>
      <c r="F8" s="53"/>
      <c r="G8" s="53"/>
      <c r="H8" s="222" t="s">
        <v>284</v>
      </c>
      <c r="I8" s="222"/>
      <c r="J8" s="222"/>
      <c r="K8" s="84"/>
      <c r="L8" s="84">
        <f>SUM(L6:L7)</f>
        <v>3225.96</v>
      </c>
    </row>
    <row r="9" ht="15">
      <c r="B9" s="220" t="s">
        <v>149</v>
      </c>
    </row>
    <row r="10" ht="15">
      <c r="B10" s="220" t="s">
        <v>150</v>
      </c>
    </row>
    <row r="11" ht="15">
      <c r="B11" s="220" t="s">
        <v>151</v>
      </c>
    </row>
  </sheetData>
  <sheetProtection/>
  <mergeCells count="3">
    <mergeCell ref="H6:J6"/>
    <mergeCell ref="H7:J7"/>
    <mergeCell ref="H8:J8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3.8515625" style="0" customWidth="1"/>
    <col min="2" max="2" width="28.7109375" style="0" customWidth="1"/>
    <col min="3" max="3" width="17.7109375" style="0" customWidth="1"/>
    <col min="4" max="4" width="8.421875" style="0" customWidth="1"/>
    <col min="5" max="5" width="6.140625" style="0" customWidth="1"/>
    <col min="6" max="6" width="10.8515625" style="0" customWidth="1"/>
    <col min="7" max="7" width="5.8515625" style="0" customWidth="1"/>
    <col min="8" max="8" width="8.140625" style="0" customWidth="1"/>
    <col min="9" max="9" width="10.7109375" style="0" customWidth="1"/>
    <col min="10" max="10" width="11.421875" style="0" customWidth="1"/>
    <col min="11" max="11" width="9.00390625" style="0" customWidth="1"/>
    <col min="12" max="12" width="12.421875" style="0" customWidth="1"/>
  </cols>
  <sheetData>
    <row r="1" spans="2:11" ht="15">
      <c r="B1" t="s">
        <v>147</v>
      </c>
      <c r="K1" t="s">
        <v>148</v>
      </c>
    </row>
    <row r="3" spans="1:12" ht="15">
      <c r="A3" s="54" t="s">
        <v>759</v>
      </c>
      <c r="B3" s="16"/>
      <c r="C3" s="21"/>
      <c r="D3" s="133"/>
      <c r="E3" s="41"/>
      <c r="F3" s="52"/>
      <c r="G3" s="52"/>
      <c r="H3" s="52"/>
      <c r="I3" s="81"/>
      <c r="J3" s="81"/>
      <c r="K3" s="82"/>
      <c r="L3" s="82"/>
    </row>
    <row r="4" spans="1:12" ht="36">
      <c r="A4" s="2" t="s">
        <v>153</v>
      </c>
      <c r="B4" s="2" t="s">
        <v>154</v>
      </c>
      <c r="C4" s="17" t="s">
        <v>155</v>
      </c>
      <c r="D4" s="2" t="s">
        <v>156</v>
      </c>
      <c r="E4" s="19" t="s">
        <v>157</v>
      </c>
      <c r="F4" s="23" t="s">
        <v>158</v>
      </c>
      <c r="G4" s="2" t="s">
        <v>159</v>
      </c>
      <c r="H4" s="2" t="s">
        <v>160</v>
      </c>
      <c r="I4" s="2" t="s">
        <v>161</v>
      </c>
      <c r="J4" s="2" t="s">
        <v>162</v>
      </c>
      <c r="K4" s="17" t="s">
        <v>163</v>
      </c>
      <c r="L4" s="2" t="s">
        <v>164</v>
      </c>
    </row>
    <row r="5" spans="1:12" ht="24">
      <c r="A5" s="155">
        <v>1</v>
      </c>
      <c r="B5" s="156" t="s">
        <v>760</v>
      </c>
      <c r="C5" s="18"/>
      <c r="D5" s="18" t="s">
        <v>166</v>
      </c>
      <c r="E5" s="135">
        <v>700</v>
      </c>
      <c r="F5" s="152"/>
      <c r="G5" s="25">
        <v>0.08</v>
      </c>
      <c r="H5" s="36">
        <f>F5*G5</f>
        <v>0</v>
      </c>
      <c r="I5" s="36">
        <f>F5+H5</f>
        <v>0</v>
      </c>
      <c r="J5" s="36">
        <f>E5*F5</f>
        <v>0</v>
      </c>
      <c r="K5" s="36">
        <f>J5*G5</f>
        <v>0</v>
      </c>
      <c r="L5" s="36">
        <f>J5+K5</f>
        <v>0</v>
      </c>
    </row>
    <row r="6" spans="1:12" ht="24">
      <c r="A6" s="145">
        <v>2</v>
      </c>
      <c r="B6" s="156" t="s">
        <v>761</v>
      </c>
      <c r="C6" s="18"/>
      <c r="D6" s="18" t="s">
        <v>166</v>
      </c>
      <c r="E6" s="135">
        <v>500</v>
      </c>
      <c r="F6" s="152"/>
      <c r="G6" s="25">
        <v>0.08</v>
      </c>
      <c r="H6" s="36">
        <f>F6*G6</f>
        <v>0</v>
      </c>
      <c r="I6" s="36">
        <f>F6+H6</f>
        <v>0</v>
      </c>
      <c r="J6" s="36">
        <f>E6*F6</f>
        <v>0</v>
      </c>
      <c r="K6" s="36">
        <f>J6*G6</f>
        <v>0</v>
      </c>
      <c r="L6" s="36">
        <f>J6+K6</f>
        <v>0</v>
      </c>
    </row>
    <row r="7" spans="1:12" ht="15">
      <c r="A7" s="82"/>
      <c r="B7" s="82"/>
      <c r="C7" s="82"/>
      <c r="D7" s="14"/>
      <c r="E7" s="21"/>
      <c r="F7" s="53"/>
      <c r="G7" s="53"/>
      <c r="H7" s="221" t="s">
        <v>179</v>
      </c>
      <c r="I7" s="221"/>
      <c r="J7" s="221"/>
      <c r="K7" s="96"/>
      <c r="L7" s="96">
        <f>SUM(J5:J6)</f>
        <v>0</v>
      </c>
    </row>
    <row r="8" spans="1:12" ht="15">
      <c r="A8" s="14"/>
      <c r="B8" s="16"/>
      <c r="C8" s="21"/>
      <c r="D8" s="14"/>
      <c r="E8" s="21"/>
      <c r="F8" s="53"/>
      <c r="G8" s="53"/>
      <c r="H8" s="222" t="s">
        <v>180</v>
      </c>
      <c r="I8" s="222"/>
      <c r="J8" s="222"/>
      <c r="K8" s="83"/>
      <c r="L8" s="83">
        <f>SUM(K5:K6)</f>
        <v>0</v>
      </c>
    </row>
    <row r="9" spans="1:12" ht="38.25" customHeight="1">
      <c r="A9" s="14"/>
      <c r="B9" s="16"/>
      <c r="C9" s="21"/>
      <c r="D9" s="14"/>
      <c r="E9" s="21"/>
      <c r="F9" s="53"/>
      <c r="G9" s="53"/>
      <c r="H9" s="222" t="s">
        <v>284</v>
      </c>
      <c r="I9" s="222"/>
      <c r="J9" s="222"/>
      <c r="K9" s="84"/>
      <c r="L9" s="84">
        <f>SUM(L7:L8)</f>
        <v>0</v>
      </c>
    </row>
    <row r="10" ht="15">
      <c r="B10" s="220" t="s">
        <v>149</v>
      </c>
    </row>
    <row r="11" ht="15">
      <c r="B11" s="220" t="s">
        <v>150</v>
      </c>
    </row>
    <row r="12" ht="15">
      <c r="B12" s="220" t="s">
        <v>151</v>
      </c>
    </row>
  </sheetData>
  <sheetProtection/>
  <mergeCells count="3">
    <mergeCell ref="H7:J7"/>
    <mergeCell ref="H8:J8"/>
    <mergeCell ref="H9:J9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3.8515625" style="0" customWidth="1"/>
    <col min="2" max="2" width="28.7109375" style="0" customWidth="1"/>
    <col min="3" max="3" width="17.7109375" style="0" customWidth="1"/>
    <col min="4" max="4" width="8.421875" style="0" customWidth="1"/>
    <col min="5" max="5" width="6.140625" style="0" customWidth="1"/>
    <col min="6" max="6" width="10.8515625" style="0" customWidth="1"/>
    <col min="7" max="7" width="5.8515625" style="0" customWidth="1"/>
    <col min="8" max="8" width="8.140625" style="0" customWidth="1"/>
    <col min="9" max="9" width="10.7109375" style="0" customWidth="1"/>
    <col min="10" max="10" width="11.421875" style="0" customWidth="1"/>
    <col min="11" max="11" width="9.00390625" style="0" customWidth="1"/>
    <col min="12" max="12" width="12.421875" style="0" customWidth="1"/>
  </cols>
  <sheetData>
    <row r="1" spans="2:11" ht="15">
      <c r="B1" t="s">
        <v>147</v>
      </c>
      <c r="K1" t="s">
        <v>148</v>
      </c>
    </row>
    <row r="3" spans="1:12" ht="15">
      <c r="A3" s="54" t="s">
        <v>762</v>
      </c>
      <c r="B3" s="16"/>
      <c r="C3" s="21"/>
      <c r="D3" s="133"/>
      <c r="E3" s="41"/>
      <c r="F3" s="52"/>
      <c r="G3" s="52"/>
      <c r="H3" s="52"/>
      <c r="I3" s="81"/>
      <c r="J3" s="81"/>
      <c r="K3" s="82"/>
      <c r="L3" s="82"/>
    </row>
    <row r="4" spans="1:12" ht="36">
      <c r="A4" s="2" t="s">
        <v>153</v>
      </c>
      <c r="B4" s="2" t="s">
        <v>154</v>
      </c>
      <c r="C4" s="17" t="s">
        <v>155</v>
      </c>
      <c r="D4" s="2" t="s">
        <v>156</v>
      </c>
      <c r="E4" s="19" t="s">
        <v>157</v>
      </c>
      <c r="F4" s="23" t="s">
        <v>158</v>
      </c>
      <c r="G4" s="2" t="s">
        <v>159</v>
      </c>
      <c r="H4" s="2" t="s">
        <v>160</v>
      </c>
      <c r="I4" s="2" t="s">
        <v>161</v>
      </c>
      <c r="J4" s="2" t="s">
        <v>162</v>
      </c>
      <c r="K4" s="17" t="s">
        <v>163</v>
      </c>
      <c r="L4" s="2" t="s">
        <v>164</v>
      </c>
    </row>
    <row r="5" spans="1:12" ht="15">
      <c r="A5" s="134">
        <v>1</v>
      </c>
      <c r="B5" s="32" t="s">
        <v>763</v>
      </c>
      <c r="C5" s="18"/>
      <c r="D5" s="18" t="s">
        <v>166</v>
      </c>
      <c r="E5" s="157">
        <v>1000</v>
      </c>
      <c r="F5" s="152"/>
      <c r="G5" s="25">
        <v>0.08</v>
      </c>
      <c r="H5" s="36">
        <f>F5*G5</f>
        <v>0</v>
      </c>
      <c r="I5" s="36">
        <f>F5+H5</f>
        <v>0</v>
      </c>
      <c r="J5" s="36">
        <f>E5*F5</f>
        <v>0</v>
      </c>
      <c r="K5" s="36">
        <f>J5*G5</f>
        <v>0</v>
      </c>
      <c r="L5" s="36">
        <f>J5+K5</f>
        <v>0</v>
      </c>
    </row>
    <row r="6" spans="1:12" ht="15">
      <c r="A6" s="82"/>
      <c r="B6" s="82"/>
      <c r="C6" s="82"/>
      <c r="D6" s="14"/>
      <c r="E6" s="21"/>
      <c r="F6" s="53"/>
      <c r="G6" s="53"/>
      <c r="H6" s="221" t="s">
        <v>179</v>
      </c>
      <c r="I6" s="221"/>
      <c r="J6" s="221"/>
      <c r="K6" s="96"/>
      <c r="L6" s="96">
        <f>J5</f>
        <v>0</v>
      </c>
    </row>
    <row r="7" spans="1:12" ht="15">
      <c r="A7" s="14"/>
      <c r="B7" s="16"/>
      <c r="C7" s="21"/>
      <c r="D7" s="14"/>
      <c r="E7" s="21"/>
      <c r="F7" s="53"/>
      <c r="G7" s="53"/>
      <c r="H7" s="222" t="s">
        <v>180</v>
      </c>
      <c r="I7" s="222"/>
      <c r="J7" s="222"/>
      <c r="K7" s="83"/>
      <c r="L7" s="83">
        <f>K5</f>
        <v>0</v>
      </c>
    </row>
    <row r="8" spans="1:12" ht="33.75" customHeight="1">
      <c r="A8" s="14"/>
      <c r="B8" s="16"/>
      <c r="C8" s="21"/>
      <c r="D8" s="14"/>
      <c r="E8" s="21"/>
      <c r="F8" s="53"/>
      <c r="G8" s="53"/>
      <c r="H8" s="222" t="s">
        <v>284</v>
      </c>
      <c r="I8" s="222"/>
      <c r="J8" s="222"/>
      <c r="K8" s="84"/>
      <c r="L8" s="84">
        <f>SUM(L6:L7)</f>
        <v>0</v>
      </c>
    </row>
    <row r="9" ht="15">
      <c r="B9" s="220" t="s">
        <v>149</v>
      </c>
    </row>
    <row r="10" ht="15">
      <c r="B10" s="220" t="s">
        <v>150</v>
      </c>
    </row>
    <row r="11" ht="15">
      <c r="B11" s="220" t="s">
        <v>151</v>
      </c>
    </row>
  </sheetData>
  <sheetProtection/>
  <mergeCells count="3">
    <mergeCell ref="H6:J6"/>
    <mergeCell ref="H7:J7"/>
    <mergeCell ref="H8:J8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3.8515625" style="0" customWidth="1"/>
    <col min="2" max="2" width="28.7109375" style="0" customWidth="1"/>
    <col min="3" max="3" width="17.7109375" style="0" customWidth="1"/>
    <col min="4" max="4" width="8.421875" style="0" customWidth="1"/>
    <col min="5" max="5" width="6.140625" style="0" customWidth="1"/>
    <col min="6" max="6" width="10.8515625" style="0" customWidth="1"/>
    <col min="7" max="7" width="5.8515625" style="0" customWidth="1"/>
    <col min="8" max="8" width="8.140625" style="0" customWidth="1"/>
    <col min="9" max="9" width="10.7109375" style="0" customWidth="1"/>
    <col min="10" max="10" width="11.421875" style="0" customWidth="1"/>
    <col min="11" max="11" width="9.00390625" style="0" customWidth="1"/>
    <col min="12" max="12" width="12.421875" style="0" customWidth="1"/>
  </cols>
  <sheetData>
    <row r="1" spans="2:11" ht="15">
      <c r="B1" t="s">
        <v>147</v>
      </c>
      <c r="K1" t="s">
        <v>148</v>
      </c>
    </row>
    <row r="3" spans="1:12" ht="15">
      <c r="A3" s="54" t="s">
        <v>764</v>
      </c>
      <c r="B3" s="16"/>
      <c r="C3" s="21"/>
      <c r="D3" s="133"/>
      <c r="E3" s="41"/>
      <c r="F3" s="52"/>
      <c r="G3" s="52"/>
      <c r="H3" s="52"/>
      <c r="I3" s="81"/>
      <c r="J3" s="81"/>
      <c r="K3" s="82"/>
      <c r="L3" s="82"/>
    </row>
    <row r="4" spans="1:12" ht="36">
      <c r="A4" s="2" t="s">
        <v>153</v>
      </c>
      <c r="B4" s="2" t="s">
        <v>154</v>
      </c>
      <c r="C4" s="17" t="s">
        <v>155</v>
      </c>
      <c r="D4" s="2" t="s">
        <v>156</v>
      </c>
      <c r="E4" s="19" t="s">
        <v>157</v>
      </c>
      <c r="F4" s="23" t="s">
        <v>158</v>
      </c>
      <c r="G4" s="2" t="s">
        <v>159</v>
      </c>
      <c r="H4" s="2" t="s">
        <v>160</v>
      </c>
      <c r="I4" s="2" t="s">
        <v>161</v>
      </c>
      <c r="J4" s="2" t="s">
        <v>162</v>
      </c>
      <c r="K4" s="17" t="s">
        <v>163</v>
      </c>
      <c r="L4" s="2" t="s">
        <v>164</v>
      </c>
    </row>
    <row r="5" spans="1:12" ht="24.75">
      <c r="A5" s="134">
        <v>1</v>
      </c>
      <c r="B5" s="125" t="s">
        <v>765</v>
      </c>
      <c r="C5" s="18"/>
      <c r="D5" s="18" t="s">
        <v>166</v>
      </c>
      <c r="E5" s="157">
        <v>5500</v>
      </c>
      <c r="F5" s="152"/>
      <c r="G5" s="25">
        <v>0.08</v>
      </c>
      <c r="H5" s="36">
        <f>F5*G5</f>
        <v>0</v>
      </c>
      <c r="I5" s="36">
        <f>F5+H5</f>
        <v>0</v>
      </c>
      <c r="J5" s="36">
        <f>E5*F5</f>
        <v>0</v>
      </c>
      <c r="K5" s="36">
        <f>J5*G5</f>
        <v>0</v>
      </c>
      <c r="L5" s="36">
        <f>J5+K5</f>
        <v>0</v>
      </c>
    </row>
    <row r="6" spans="1:12" ht="15">
      <c r="A6" s="82"/>
      <c r="B6" s="82"/>
      <c r="C6" s="82"/>
      <c r="D6" s="14"/>
      <c r="E6" s="21"/>
      <c r="F6" s="53"/>
      <c r="G6" s="53"/>
      <c r="H6" s="221" t="s">
        <v>179</v>
      </c>
      <c r="I6" s="221"/>
      <c r="J6" s="221"/>
      <c r="K6" s="96"/>
      <c r="L6" s="96">
        <f>J5</f>
        <v>0</v>
      </c>
    </row>
    <row r="7" spans="1:12" ht="15.75" customHeight="1">
      <c r="A7" s="14"/>
      <c r="B7" s="16"/>
      <c r="C7" s="21"/>
      <c r="D7" s="14"/>
      <c r="E7" s="21"/>
      <c r="F7" s="53"/>
      <c r="G7" s="53"/>
      <c r="H7" s="222" t="s">
        <v>180</v>
      </c>
      <c r="I7" s="222"/>
      <c r="J7" s="222"/>
      <c r="K7" s="83"/>
      <c r="L7" s="83">
        <f>K5</f>
        <v>0</v>
      </c>
    </row>
    <row r="8" spans="1:12" ht="35.25" customHeight="1">
      <c r="A8" s="14"/>
      <c r="B8" s="16"/>
      <c r="C8" s="21"/>
      <c r="D8" s="14"/>
      <c r="E8" s="21"/>
      <c r="F8" s="53"/>
      <c r="G8" s="53"/>
      <c r="H8" s="222" t="s">
        <v>284</v>
      </c>
      <c r="I8" s="222"/>
      <c r="J8" s="222"/>
      <c r="K8" s="84"/>
      <c r="L8" s="84">
        <f>SUM(L6:L7)</f>
        <v>0</v>
      </c>
    </row>
    <row r="9" ht="15">
      <c r="B9" s="220" t="s">
        <v>149</v>
      </c>
    </row>
    <row r="10" ht="15">
      <c r="B10" s="220" t="s">
        <v>150</v>
      </c>
    </row>
    <row r="11" ht="15">
      <c r="B11" s="220" t="s">
        <v>151</v>
      </c>
    </row>
  </sheetData>
  <sheetProtection/>
  <mergeCells count="3">
    <mergeCell ref="H6:J6"/>
    <mergeCell ref="H7:J7"/>
    <mergeCell ref="H8:J8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3.8515625" style="0" customWidth="1"/>
    <col min="2" max="2" width="28.7109375" style="0" customWidth="1"/>
    <col min="3" max="3" width="17.7109375" style="0" customWidth="1"/>
    <col min="4" max="4" width="8.421875" style="0" customWidth="1"/>
    <col min="5" max="5" width="6.140625" style="0" customWidth="1"/>
    <col min="6" max="6" width="10.8515625" style="0" customWidth="1"/>
    <col min="7" max="7" width="5.8515625" style="0" customWidth="1"/>
    <col min="8" max="8" width="8.140625" style="0" customWidth="1"/>
    <col min="9" max="9" width="10.7109375" style="0" customWidth="1"/>
    <col min="10" max="10" width="11.421875" style="0" customWidth="1"/>
    <col min="11" max="11" width="9.00390625" style="0" customWidth="1"/>
    <col min="12" max="12" width="12.421875" style="0" customWidth="1"/>
  </cols>
  <sheetData>
    <row r="1" spans="2:11" ht="15">
      <c r="B1" t="s">
        <v>147</v>
      </c>
      <c r="K1" t="s">
        <v>148</v>
      </c>
    </row>
    <row r="3" spans="1:12" ht="15">
      <c r="A3" s="54" t="s">
        <v>766</v>
      </c>
      <c r="B3" s="16"/>
      <c r="C3" s="21"/>
      <c r="D3" s="133"/>
      <c r="E3" s="41"/>
      <c r="F3" s="52"/>
      <c r="G3" s="52"/>
      <c r="H3" s="52"/>
      <c r="I3" s="81"/>
      <c r="J3" s="81"/>
      <c r="K3" s="82"/>
      <c r="L3" s="82"/>
    </row>
    <row r="4" spans="1:12" ht="36">
      <c r="A4" s="2" t="s">
        <v>153</v>
      </c>
      <c r="B4" s="2" t="s">
        <v>154</v>
      </c>
      <c r="C4" s="17" t="s">
        <v>155</v>
      </c>
      <c r="D4" s="2" t="s">
        <v>156</v>
      </c>
      <c r="E4" s="19" t="s">
        <v>157</v>
      </c>
      <c r="F4" s="23" t="s">
        <v>158</v>
      </c>
      <c r="G4" s="2" t="s">
        <v>159</v>
      </c>
      <c r="H4" s="2" t="s">
        <v>160</v>
      </c>
      <c r="I4" s="2" t="s">
        <v>161</v>
      </c>
      <c r="J4" s="2" t="s">
        <v>162</v>
      </c>
      <c r="K4" s="17" t="s">
        <v>163</v>
      </c>
      <c r="L4" s="2" t="s">
        <v>164</v>
      </c>
    </row>
    <row r="5" spans="1:12" ht="36">
      <c r="A5" s="134">
        <v>1</v>
      </c>
      <c r="B5" s="32" t="s">
        <v>767</v>
      </c>
      <c r="C5" s="18"/>
      <c r="D5" s="18" t="s">
        <v>166</v>
      </c>
      <c r="E5" s="157">
        <v>500</v>
      </c>
      <c r="F5" s="152"/>
      <c r="G5" s="25">
        <v>0.08</v>
      </c>
      <c r="H5" s="36">
        <f>F5*G5</f>
        <v>0</v>
      </c>
      <c r="I5" s="24">
        <f>F5+H5</f>
        <v>0</v>
      </c>
      <c r="J5" s="36">
        <f>E5*F5</f>
        <v>0</v>
      </c>
      <c r="K5" s="36">
        <f>J5*G5</f>
        <v>0</v>
      </c>
      <c r="L5" s="36">
        <f>J5+K5</f>
        <v>0</v>
      </c>
    </row>
    <row r="6" spans="1:12" ht="15">
      <c r="A6" s="82"/>
      <c r="B6" s="82"/>
      <c r="C6" s="82"/>
      <c r="D6" s="14"/>
      <c r="E6" s="21"/>
      <c r="F6" s="53"/>
      <c r="G6" s="53"/>
      <c r="H6" s="221" t="s">
        <v>179</v>
      </c>
      <c r="I6" s="221"/>
      <c r="J6" s="221"/>
      <c r="K6" s="96"/>
      <c r="L6" s="96">
        <f>J5</f>
        <v>0</v>
      </c>
    </row>
    <row r="7" spans="1:12" ht="15">
      <c r="A7" s="14"/>
      <c r="B7" s="16"/>
      <c r="C7" s="21"/>
      <c r="D7" s="14"/>
      <c r="E7" s="21"/>
      <c r="F7" s="53"/>
      <c r="G7" s="53"/>
      <c r="H7" s="222" t="s">
        <v>180</v>
      </c>
      <c r="I7" s="222"/>
      <c r="J7" s="222"/>
      <c r="K7" s="83"/>
      <c r="L7" s="83">
        <f>K5</f>
        <v>0</v>
      </c>
    </row>
    <row r="8" spans="1:12" ht="33" customHeight="1">
      <c r="A8" s="14"/>
      <c r="B8" s="16"/>
      <c r="C8" s="21"/>
      <c r="D8" s="14"/>
      <c r="E8" s="21"/>
      <c r="F8" s="53"/>
      <c r="G8" s="53"/>
      <c r="H8" s="222" t="s">
        <v>284</v>
      </c>
      <c r="I8" s="222"/>
      <c r="J8" s="222"/>
      <c r="K8" s="84"/>
      <c r="L8" s="84">
        <f>SUM(L6:L7)</f>
        <v>0</v>
      </c>
    </row>
    <row r="9" ht="15">
      <c r="B9" s="220" t="s">
        <v>149</v>
      </c>
    </row>
    <row r="10" ht="15">
      <c r="B10" s="220" t="s">
        <v>150</v>
      </c>
    </row>
    <row r="11" ht="15">
      <c r="B11" s="220" t="s">
        <v>151</v>
      </c>
    </row>
  </sheetData>
  <sheetProtection/>
  <mergeCells count="3">
    <mergeCell ref="H6:J6"/>
    <mergeCell ref="H7:J7"/>
    <mergeCell ref="H8:J8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3">
      <selection activeCell="E27" sqref="E27"/>
    </sheetView>
  </sheetViews>
  <sheetFormatPr defaultColWidth="9.140625" defaultRowHeight="15"/>
  <cols>
    <col min="1" max="1" width="3.8515625" style="0" customWidth="1"/>
    <col min="2" max="2" width="28.7109375" style="0" customWidth="1"/>
    <col min="3" max="3" width="17.7109375" style="0" customWidth="1"/>
    <col min="4" max="4" width="8.421875" style="0" customWidth="1"/>
    <col min="5" max="5" width="6.140625" style="0" customWidth="1"/>
    <col min="6" max="6" width="10.8515625" style="0" customWidth="1"/>
    <col min="7" max="7" width="5.8515625" style="0" customWidth="1"/>
    <col min="8" max="8" width="8.140625" style="0" customWidth="1"/>
    <col min="9" max="9" width="10.7109375" style="0" customWidth="1"/>
    <col min="10" max="10" width="11.421875" style="0" customWidth="1"/>
    <col min="11" max="11" width="9.00390625" style="0" customWidth="1"/>
    <col min="12" max="12" width="12.421875" style="0" customWidth="1"/>
  </cols>
  <sheetData>
    <row r="1" spans="2:11" ht="15">
      <c r="B1" t="s">
        <v>147</v>
      </c>
      <c r="K1" t="s">
        <v>148</v>
      </c>
    </row>
    <row r="3" spans="1:12" ht="15">
      <c r="A3" s="1" t="s">
        <v>223</v>
      </c>
      <c r="B3" s="44"/>
      <c r="C3" s="45"/>
      <c r="D3" s="29"/>
      <c r="E3" s="30"/>
      <c r="F3" s="46"/>
      <c r="G3" s="46"/>
      <c r="H3" s="29"/>
      <c r="I3" s="3"/>
      <c r="J3" s="3"/>
      <c r="K3" s="47"/>
      <c r="L3" s="48"/>
    </row>
    <row r="4" spans="1:12" ht="36">
      <c r="A4" s="2" t="s">
        <v>153</v>
      </c>
      <c r="B4" s="2" t="s">
        <v>154</v>
      </c>
      <c r="C4" s="17" t="s">
        <v>155</v>
      </c>
      <c r="D4" s="2" t="s">
        <v>156</v>
      </c>
      <c r="E4" s="19" t="s">
        <v>157</v>
      </c>
      <c r="F4" s="23" t="s">
        <v>158</v>
      </c>
      <c r="G4" s="2" t="s">
        <v>159</v>
      </c>
      <c r="H4" s="2" t="s">
        <v>160</v>
      </c>
      <c r="I4" s="2" t="s">
        <v>161</v>
      </c>
      <c r="J4" s="2" t="s">
        <v>162</v>
      </c>
      <c r="K4" s="17" t="s">
        <v>163</v>
      </c>
      <c r="L4" s="2" t="s">
        <v>164</v>
      </c>
    </row>
    <row r="5" spans="1:12" ht="132">
      <c r="A5" s="49">
        <v>1</v>
      </c>
      <c r="B5" s="15" t="s">
        <v>224</v>
      </c>
      <c r="C5" s="18"/>
      <c r="D5" s="31" t="s">
        <v>166</v>
      </c>
      <c r="E5" s="18">
        <v>30</v>
      </c>
      <c r="F5" s="33"/>
      <c r="G5" s="25">
        <v>0.08</v>
      </c>
      <c r="H5" s="24">
        <f aca="true" t="shared" si="0" ref="H5:H16">F5*G5</f>
        <v>0</v>
      </c>
      <c r="I5" s="24">
        <f aca="true" t="shared" si="1" ref="I5:I16">F5+H5</f>
        <v>0</v>
      </c>
      <c r="J5" s="24">
        <f aca="true" t="shared" si="2" ref="J5:J16">F5*E5</f>
        <v>0</v>
      </c>
      <c r="K5" s="26">
        <f aca="true" t="shared" si="3" ref="K5:K16">J5*G5</f>
        <v>0</v>
      </c>
      <c r="L5" s="24">
        <f aca="true" t="shared" si="4" ref="L5:L15">J5+K5</f>
        <v>0</v>
      </c>
    </row>
    <row r="6" spans="1:12" ht="84">
      <c r="A6" s="49">
        <v>2</v>
      </c>
      <c r="B6" s="15" t="s">
        <v>225</v>
      </c>
      <c r="C6" s="18"/>
      <c r="D6" s="31" t="s">
        <v>166</v>
      </c>
      <c r="E6" s="18">
        <v>30</v>
      </c>
      <c r="F6" s="33"/>
      <c r="G6" s="25">
        <v>0.08</v>
      </c>
      <c r="H6" s="24">
        <f t="shared" si="0"/>
        <v>0</v>
      </c>
      <c r="I6" s="24">
        <f t="shared" si="1"/>
        <v>0</v>
      </c>
      <c r="J6" s="24">
        <f t="shared" si="2"/>
        <v>0</v>
      </c>
      <c r="K6" s="26">
        <f t="shared" si="3"/>
        <v>0</v>
      </c>
      <c r="L6" s="24">
        <f t="shared" si="4"/>
        <v>0</v>
      </c>
    </row>
    <row r="7" spans="1:12" ht="48">
      <c r="A7" s="49">
        <v>3</v>
      </c>
      <c r="B7" s="15" t="s">
        <v>226</v>
      </c>
      <c r="C7" s="18"/>
      <c r="D7" s="31" t="s">
        <v>184</v>
      </c>
      <c r="E7" s="18">
        <v>20</v>
      </c>
      <c r="F7" s="33"/>
      <c r="G7" s="25">
        <v>0.08</v>
      </c>
      <c r="H7" s="24">
        <f t="shared" si="0"/>
        <v>0</v>
      </c>
      <c r="I7" s="24">
        <f t="shared" si="1"/>
        <v>0</v>
      </c>
      <c r="J7" s="24">
        <f t="shared" si="2"/>
        <v>0</v>
      </c>
      <c r="K7" s="26">
        <f t="shared" si="3"/>
        <v>0</v>
      </c>
      <c r="L7" s="24">
        <f t="shared" si="4"/>
        <v>0</v>
      </c>
    </row>
    <row r="8" spans="1:12" ht="48">
      <c r="A8" s="49">
        <v>4</v>
      </c>
      <c r="B8" s="15" t="s">
        <v>227</v>
      </c>
      <c r="C8" s="18"/>
      <c r="D8" s="31" t="s">
        <v>184</v>
      </c>
      <c r="E8" s="18">
        <v>20</v>
      </c>
      <c r="F8" s="33"/>
      <c r="G8" s="25">
        <v>0.08</v>
      </c>
      <c r="H8" s="24">
        <f t="shared" si="0"/>
        <v>0</v>
      </c>
      <c r="I8" s="24">
        <f t="shared" si="1"/>
        <v>0</v>
      </c>
      <c r="J8" s="24">
        <f t="shared" si="2"/>
        <v>0</v>
      </c>
      <c r="K8" s="26">
        <f t="shared" si="3"/>
        <v>0</v>
      </c>
      <c r="L8" s="24">
        <f t="shared" si="4"/>
        <v>0</v>
      </c>
    </row>
    <row r="9" spans="1:12" ht="84">
      <c r="A9" s="49">
        <v>5</v>
      </c>
      <c r="B9" s="15" t="s">
        <v>228</v>
      </c>
      <c r="C9" s="18"/>
      <c r="D9" s="31" t="s">
        <v>184</v>
      </c>
      <c r="E9" s="18">
        <v>50</v>
      </c>
      <c r="F9" s="33"/>
      <c r="G9" s="25">
        <v>0.08</v>
      </c>
      <c r="H9" s="24">
        <f t="shared" si="0"/>
        <v>0</v>
      </c>
      <c r="I9" s="24">
        <f t="shared" si="1"/>
        <v>0</v>
      </c>
      <c r="J9" s="24">
        <f t="shared" si="2"/>
        <v>0</v>
      </c>
      <c r="K9" s="26">
        <f t="shared" si="3"/>
        <v>0</v>
      </c>
      <c r="L9" s="24">
        <f t="shared" si="4"/>
        <v>0</v>
      </c>
    </row>
    <row r="10" spans="1:12" ht="84">
      <c r="A10" s="49">
        <v>6</v>
      </c>
      <c r="B10" s="15" t="s">
        <v>229</v>
      </c>
      <c r="C10" s="18"/>
      <c r="D10" s="31" t="s">
        <v>184</v>
      </c>
      <c r="E10" s="18">
        <v>100</v>
      </c>
      <c r="F10" s="33"/>
      <c r="G10" s="25">
        <v>0.08</v>
      </c>
      <c r="H10" s="24">
        <f t="shared" si="0"/>
        <v>0</v>
      </c>
      <c r="I10" s="24">
        <f t="shared" si="1"/>
        <v>0</v>
      </c>
      <c r="J10" s="24">
        <f t="shared" si="2"/>
        <v>0</v>
      </c>
      <c r="K10" s="26">
        <f t="shared" si="3"/>
        <v>0</v>
      </c>
      <c r="L10" s="24">
        <f t="shared" si="4"/>
        <v>0</v>
      </c>
    </row>
    <row r="11" spans="1:12" ht="72">
      <c r="A11" s="49">
        <v>7</v>
      </c>
      <c r="B11" s="15" t="s">
        <v>230</v>
      </c>
      <c r="C11" s="18"/>
      <c r="D11" s="31" t="s">
        <v>184</v>
      </c>
      <c r="E11" s="18">
        <v>100</v>
      </c>
      <c r="F11" s="33"/>
      <c r="G11" s="25">
        <v>0.08</v>
      </c>
      <c r="H11" s="24">
        <f t="shared" si="0"/>
        <v>0</v>
      </c>
      <c r="I11" s="24">
        <f t="shared" si="1"/>
        <v>0</v>
      </c>
      <c r="J11" s="24">
        <f t="shared" si="2"/>
        <v>0</v>
      </c>
      <c r="K11" s="26">
        <f t="shared" si="3"/>
        <v>0</v>
      </c>
      <c r="L11" s="24">
        <f t="shared" si="4"/>
        <v>0</v>
      </c>
    </row>
    <row r="12" spans="1:12" ht="48">
      <c r="A12" s="49">
        <v>8</v>
      </c>
      <c r="B12" s="15" t="s">
        <v>231</v>
      </c>
      <c r="C12" s="18"/>
      <c r="D12" s="31" t="s">
        <v>184</v>
      </c>
      <c r="E12" s="18">
        <v>100</v>
      </c>
      <c r="F12" s="33"/>
      <c r="G12" s="25">
        <v>0.08</v>
      </c>
      <c r="H12" s="24">
        <f t="shared" si="0"/>
        <v>0</v>
      </c>
      <c r="I12" s="24">
        <f t="shared" si="1"/>
        <v>0</v>
      </c>
      <c r="J12" s="24">
        <f t="shared" si="2"/>
        <v>0</v>
      </c>
      <c r="K12" s="26">
        <f t="shared" si="3"/>
        <v>0</v>
      </c>
      <c r="L12" s="24">
        <f t="shared" si="4"/>
        <v>0</v>
      </c>
    </row>
    <row r="13" spans="1:12" ht="72">
      <c r="A13" s="49">
        <v>9</v>
      </c>
      <c r="B13" s="15" t="s">
        <v>232</v>
      </c>
      <c r="C13" s="18"/>
      <c r="D13" s="31" t="s">
        <v>184</v>
      </c>
      <c r="E13" s="18">
        <v>100</v>
      </c>
      <c r="F13" s="33"/>
      <c r="G13" s="25">
        <v>0.08</v>
      </c>
      <c r="H13" s="24">
        <f t="shared" si="0"/>
        <v>0</v>
      </c>
      <c r="I13" s="24">
        <f t="shared" si="1"/>
        <v>0</v>
      </c>
      <c r="J13" s="24">
        <f t="shared" si="2"/>
        <v>0</v>
      </c>
      <c r="K13" s="26">
        <f t="shared" si="3"/>
        <v>0</v>
      </c>
      <c r="L13" s="24">
        <f t="shared" si="4"/>
        <v>0</v>
      </c>
    </row>
    <row r="14" spans="1:12" ht="72">
      <c r="A14" s="50">
        <v>10</v>
      </c>
      <c r="B14" s="15" t="s">
        <v>233</v>
      </c>
      <c r="C14" s="18"/>
      <c r="D14" s="31" t="s">
        <v>184</v>
      </c>
      <c r="E14" s="18">
        <v>100</v>
      </c>
      <c r="F14" s="33"/>
      <c r="G14" s="25">
        <v>0.08</v>
      </c>
      <c r="H14" s="24">
        <f t="shared" si="0"/>
        <v>0</v>
      </c>
      <c r="I14" s="24">
        <f t="shared" si="1"/>
        <v>0</v>
      </c>
      <c r="J14" s="24">
        <f t="shared" si="2"/>
        <v>0</v>
      </c>
      <c r="K14" s="26">
        <f t="shared" si="3"/>
        <v>0</v>
      </c>
      <c r="L14" s="24">
        <f t="shared" si="4"/>
        <v>0</v>
      </c>
    </row>
    <row r="15" spans="1:12" ht="24">
      <c r="A15" s="49">
        <v>11</v>
      </c>
      <c r="B15" s="15" t="s">
        <v>234</v>
      </c>
      <c r="C15" s="18"/>
      <c r="D15" s="31" t="s">
        <v>184</v>
      </c>
      <c r="E15" s="18">
        <v>800</v>
      </c>
      <c r="F15" s="33"/>
      <c r="G15" s="25">
        <v>0.08</v>
      </c>
      <c r="H15" s="24">
        <f t="shared" si="0"/>
        <v>0</v>
      </c>
      <c r="I15" s="24">
        <f t="shared" si="1"/>
        <v>0</v>
      </c>
      <c r="J15" s="24">
        <f t="shared" si="2"/>
        <v>0</v>
      </c>
      <c r="K15" s="26">
        <f t="shared" si="3"/>
        <v>0</v>
      </c>
      <c r="L15" s="24">
        <f t="shared" si="4"/>
        <v>0</v>
      </c>
    </row>
    <row r="16" spans="1:12" ht="48">
      <c r="A16" s="51">
        <v>12</v>
      </c>
      <c r="B16" s="15" t="s">
        <v>235</v>
      </c>
      <c r="C16" s="18"/>
      <c r="D16" s="31" t="s">
        <v>184</v>
      </c>
      <c r="E16" s="18">
        <v>1900</v>
      </c>
      <c r="F16" s="33"/>
      <c r="G16" s="25">
        <v>0.08</v>
      </c>
      <c r="H16" s="24">
        <f t="shared" si="0"/>
        <v>0</v>
      </c>
      <c r="I16" s="24">
        <f t="shared" si="1"/>
        <v>0</v>
      </c>
      <c r="J16" s="24">
        <f t="shared" si="2"/>
        <v>0</v>
      </c>
      <c r="K16" s="26">
        <f t="shared" si="3"/>
        <v>0</v>
      </c>
      <c r="L16" s="24">
        <f>J16+K16</f>
        <v>0</v>
      </c>
    </row>
    <row r="17" spans="1:12" ht="15">
      <c r="A17" s="14"/>
      <c r="B17" s="16"/>
      <c r="C17" s="21"/>
      <c r="D17" s="41"/>
      <c r="E17" s="42"/>
      <c r="F17" s="52"/>
      <c r="G17" s="52"/>
      <c r="H17" s="221" t="s">
        <v>179</v>
      </c>
      <c r="I17" s="221"/>
      <c r="J17" s="221"/>
      <c r="K17" s="5"/>
      <c r="L17" s="5">
        <f>SUM(J5:J16)</f>
        <v>0</v>
      </c>
    </row>
    <row r="18" spans="1:12" ht="15">
      <c r="A18" s="14"/>
      <c r="B18" s="16"/>
      <c r="C18" s="21"/>
      <c r="D18" s="41"/>
      <c r="E18" s="42"/>
      <c r="F18" s="52"/>
      <c r="G18" s="52"/>
      <c r="H18" s="222" t="s">
        <v>180</v>
      </c>
      <c r="I18" s="222"/>
      <c r="J18" s="222"/>
      <c r="K18" s="6"/>
      <c r="L18" s="6">
        <f>SUM(K5:K16)</f>
        <v>0</v>
      </c>
    </row>
    <row r="19" spans="1:12" ht="23.25" customHeight="1">
      <c r="A19" s="14"/>
      <c r="B19" s="16"/>
      <c r="C19" s="21"/>
      <c r="D19" s="21"/>
      <c r="E19" s="42"/>
      <c r="F19" s="53"/>
      <c r="G19" s="53"/>
      <c r="H19" s="222" t="s">
        <v>181</v>
      </c>
      <c r="I19" s="222"/>
      <c r="J19" s="222"/>
      <c r="K19" s="7"/>
      <c r="L19" s="7">
        <f>SUM(L5:L16)</f>
        <v>0</v>
      </c>
    </row>
    <row r="20" ht="15">
      <c r="B20" s="220" t="s">
        <v>149</v>
      </c>
    </row>
    <row r="21" ht="15">
      <c r="B21" s="220" t="s">
        <v>150</v>
      </c>
    </row>
    <row r="22" ht="15">
      <c r="B22" s="220" t="s">
        <v>151</v>
      </c>
    </row>
  </sheetData>
  <sheetProtection/>
  <mergeCells count="3">
    <mergeCell ref="H17:J17"/>
    <mergeCell ref="H18:J18"/>
    <mergeCell ref="H19:J19"/>
  </mergeCells>
  <printOptions/>
  <pageMargins left="0.7" right="0.7" top="0.75" bottom="0.75" header="0.3" footer="0.3"/>
  <pageSetup horizontalDpi="600" verticalDpi="600" orientation="landscape" paperSize="9" scale="97" r:id="rId1"/>
  <rowBreaks count="1" manualBreakCount="1">
    <brk id="9" max="1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31">
      <selection activeCell="E27" sqref="E27"/>
    </sheetView>
  </sheetViews>
  <sheetFormatPr defaultColWidth="9.140625" defaultRowHeight="15"/>
  <cols>
    <col min="1" max="1" width="3.8515625" style="0" customWidth="1"/>
    <col min="2" max="2" width="28.7109375" style="0" customWidth="1"/>
    <col min="3" max="3" width="17.7109375" style="0" customWidth="1"/>
    <col min="4" max="4" width="8.421875" style="0" customWidth="1"/>
    <col min="5" max="5" width="6.140625" style="0" customWidth="1"/>
    <col min="6" max="6" width="10.8515625" style="0" customWidth="1"/>
    <col min="7" max="7" width="5.8515625" style="0" customWidth="1"/>
    <col min="8" max="8" width="8.140625" style="0" customWidth="1"/>
    <col min="9" max="9" width="10.7109375" style="0" customWidth="1"/>
    <col min="10" max="10" width="11.421875" style="0" customWidth="1"/>
    <col min="11" max="11" width="9.00390625" style="0" customWidth="1"/>
    <col min="12" max="12" width="12.421875" style="0" customWidth="1"/>
  </cols>
  <sheetData>
    <row r="1" spans="2:11" ht="15">
      <c r="B1" t="s">
        <v>147</v>
      </c>
      <c r="K1" t="s">
        <v>148</v>
      </c>
    </row>
    <row r="3" spans="1:12" ht="15">
      <c r="A3" s="54" t="s">
        <v>768</v>
      </c>
      <c r="B3" s="16"/>
      <c r="C3" s="21"/>
      <c r="D3" s="133"/>
      <c r="E3" s="41"/>
      <c r="F3" s="52"/>
      <c r="G3" s="52"/>
      <c r="H3" s="41"/>
      <c r="I3" s="101"/>
      <c r="J3" s="101"/>
      <c r="K3" s="48"/>
      <c r="L3" s="48"/>
    </row>
    <row r="4" spans="1:12" ht="36">
      <c r="A4" s="2" t="s">
        <v>153</v>
      </c>
      <c r="B4" s="2" t="s">
        <v>154</v>
      </c>
      <c r="C4" s="17" t="s">
        <v>155</v>
      </c>
      <c r="D4" s="2" t="s">
        <v>156</v>
      </c>
      <c r="E4" s="19" t="s">
        <v>157</v>
      </c>
      <c r="F4" s="23" t="s">
        <v>158</v>
      </c>
      <c r="G4" s="2" t="s">
        <v>159</v>
      </c>
      <c r="H4" s="2" t="s">
        <v>160</v>
      </c>
      <c r="I4" s="2" t="s">
        <v>161</v>
      </c>
      <c r="J4" s="2" t="s">
        <v>162</v>
      </c>
      <c r="K4" s="17" t="s">
        <v>163</v>
      </c>
      <c r="L4" s="2" t="s">
        <v>164</v>
      </c>
    </row>
    <row r="5" spans="1:12" ht="24">
      <c r="A5" s="55">
        <v>1</v>
      </c>
      <c r="B5" s="32" t="s">
        <v>769</v>
      </c>
      <c r="C5" s="99"/>
      <c r="D5" s="151" t="s">
        <v>166</v>
      </c>
      <c r="E5" s="127">
        <v>120</v>
      </c>
      <c r="F5" s="36"/>
      <c r="G5" s="25">
        <v>0.08</v>
      </c>
      <c r="H5" s="24">
        <f aca="true" t="shared" si="0" ref="H5:H42">F5*G5</f>
        <v>0</v>
      </c>
      <c r="I5" s="24">
        <f aca="true" t="shared" si="1" ref="I5:I42">F5+H5</f>
        <v>0</v>
      </c>
      <c r="J5" s="24">
        <f aca="true" t="shared" si="2" ref="J5:J42">E5*F5</f>
        <v>0</v>
      </c>
      <c r="K5" s="24">
        <f aca="true" t="shared" si="3" ref="K5:K42">J5*G5</f>
        <v>0</v>
      </c>
      <c r="L5" s="24">
        <f aca="true" t="shared" si="4" ref="L5:L42">J5+K5</f>
        <v>0</v>
      </c>
    </row>
    <row r="6" spans="1:12" ht="24">
      <c r="A6" s="55">
        <v>2</v>
      </c>
      <c r="B6" s="32" t="s">
        <v>770</v>
      </c>
      <c r="C6" s="99"/>
      <c r="D6" s="151" t="s">
        <v>166</v>
      </c>
      <c r="E6" s="127">
        <v>40</v>
      </c>
      <c r="F6" s="36"/>
      <c r="G6" s="25">
        <v>0.08</v>
      </c>
      <c r="H6" s="24">
        <f t="shared" si="0"/>
        <v>0</v>
      </c>
      <c r="I6" s="24">
        <f t="shared" si="1"/>
        <v>0</v>
      </c>
      <c r="J6" s="24">
        <f t="shared" si="2"/>
        <v>0</v>
      </c>
      <c r="K6" s="24">
        <f t="shared" si="3"/>
        <v>0</v>
      </c>
      <c r="L6" s="24">
        <f t="shared" si="4"/>
        <v>0</v>
      </c>
    </row>
    <row r="7" spans="1:12" ht="15">
      <c r="A7" s="55">
        <v>3</v>
      </c>
      <c r="B7" s="15" t="s">
        <v>771</v>
      </c>
      <c r="C7" s="99"/>
      <c r="D7" s="18" t="s">
        <v>166</v>
      </c>
      <c r="E7" s="127">
        <v>30</v>
      </c>
      <c r="F7" s="36"/>
      <c r="G7" s="25">
        <v>0.08</v>
      </c>
      <c r="H7" s="24">
        <f t="shared" si="0"/>
        <v>0</v>
      </c>
      <c r="I7" s="24">
        <f t="shared" si="1"/>
        <v>0</v>
      </c>
      <c r="J7" s="24">
        <f t="shared" si="2"/>
        <v>0</v>
      </c>
      <c r="K7" s="24">
        <f t="shared" si="3"/>
        <v>0</v>
      </c>
      <c r="L7" s="24">
        <f t="shared" si="4"/>
        <v>0</v>
      </c>
    </row>
    <row r="8" spans="1:12" ht="15">
      <c r="A8" s="55">
        <v>4</v>
      </c>
      <c r="B8" s="32" t="s">
        <v>772</v>
      </c>
      <c r="C8" s="99"/>
      <c r="D8" s="18" t="s">
        <v>166</v>
      </c>
      <c r="E8" s="127">
        <v>50</v>
      </c>
      <c r="F8" s="36"/>
      <c r="G8" s="25">
        <v>0.08</v>
      </c>
      <c r="H8" s="24">
        <f t="shared" si="0"/>
        <v>0</v>
      </c>
      <c r="I8" s="24">
        <f t="shared" si="1"/>
        <v>0</v>
      </c>
      <c r="J8" s="24">
        <f t="shared" si="2"/>
        <v>0</v>
      </c>
      <c r="K8" s="24">
        <f t="shared" si="3"/>
        <v>0</v>
      </c>
      <c r="L8" s="24">
        <f t="shared" si="4"/>
        <v>0</v>
      </c>
    </row>
    <row r="9" spans="1:12" ht="15">
      <c r="A9" s="55">
        <v>5</v>
      </c>
      <c r="B9" s="32" t="s">
        <v>773</v>
      </c>
      <c r="C9" s="99"/>
      <c r="D9" s="18" t="s">
        <v>166</v>
      </c>
      <c r="E9" s="127">
        <v>120</v>
      </c>
      <c r="F9" s="36"/>
      <c r="G9" s="25">
        <v>0.08</v>
      </c>
      <c r="H9" s="24">
        <f t="shared" si="0"/>
        <v>0</v>
      </c>
      <c r="I9" s="24">
        <f t="shared" si="1"/>
        <v>0</v>
      </c>
      <c r="J9" s="24">
        <f t="shared" si="2"/>
        <v>0</v>
      </c>
      <c r="K9" s="24">
        <f t="shared" si="3"/>
        <v>0</v>
      </c>
      <c r="L9" s="24">
        <f t="shared" si="4"/>
        <v>0</v>
      </c>
    </row>
    <row r="10" spans="1:12" ht="15">
      <c r="A10" s="55">
        <v>6</v>
      </c>
      <c r="B10" s="32" t="s">
        <v>774</v>
      </c>
      <c r="C10" s="99"/>
      <c r="D10" s="18" t="s">
        <v>166</v>
      </c>
      <c r="E10" s="127">
        <v>50</v>
      </c>
      <c r="F10" s="36"/>
      <c r="G10" s="25">
        <v>0.08</v>
      </c>
      <c r="H10" s="24">
        <f t="shared" si="0"/>
        <v>0</v>
      </c>
      <c r="I10" s="24">
        <f t="shared" si="1"/>
        <v>0</v>
      </c>
      <c r="J10" s="24">
        <f t="shared" si="2"/>
        <v>0</v>
      </c>
      <c r="K10" s="24">
        <f t="shared" si="3"/>
        <v>0</v>
      </c>
      <c r="L10" s="24">
        <f t="shared" si="4"/>
        <v>0</v>
      </c>
    </row>
    <row r="11" spans="1:12" ht="24">
      <c r="A11" s="55">
        <v>7</v>
      </c>
      <c r="B11" s="32" t="s">
        <v>775</v>
      </c>
      <c r="C11" s="99"/>
      <c r="D11" s="151" t="s">
        <v>166</v>
      </c>
      <c r="E11" s="127">
        <v>25</v>
      </c>
      <c r="F11" s="36"/>
      <c r="G11" s="25">
        <v>0.08</v>
      </c>
      <c r="H11" s="24">
        <f t="shared" si="0"/>
        <v>0</v>
      </c>
      <c r="I11" s="24">
        <f t="shared" si="1"/>
        <v>0</v>
      </c>
      <c r="J11" s="24">
        <f t="shared" si="2"/>
        <v>0</v>
      </c>
      <c r="K11" s="24">
        <f t="shared" si="3"/>
        <v>0</v>
      </c>
      <c r="L11" s="24">
        <f t="shared" si="4"/>
        <v>0</v>
      </c>
    </row>
    <row r="12" spans="1:12" ht="24">
      <c r="A12" s="55">
        <v>8</v>
      </c>
      <c r="B12" s="32" t="s">
        <v>776</v>
      </c>
      <c r="C12" s="99"/>
      <c r="D12" s="151" t="s">
        <v>166</v>
      </c>
      <c r="E12" s="127">
        <v>25</v>
      </c>
      <c r="F12" s="36"/>
      <c r="G12" s="25">
        <v>0.08</v>
      </c>
      <c r="H12" s="24">
        <f t="shared" si="0"/>
        <v>0</v>
      </c>
      <c r="I12" s="24">
        <f t="shared" si="1"/>
        <v>0</v>
      </c>
      <c r="J12" s="24">
        <f t="shared" si="2"/>
        <v>0</v>
      </c>
      <c r="K12" s="24">
        <f t="shared" si="3"/>
        <v>0</v>
      </c>
      <c r="L12" s="24">
        <f t="shared" si="4"/>
        <v>0</v>
      </c>
    </row>
    <row r="13" spans="1:12" ht="24">
      <c r="A13" s="55">
        <v>9</v>
      </c>
      <c r="B13" s="32" t="s">
        <v>777</v>
      </c>
      <c r="C13" s="99"/>
      <c r="D13" s="151" t="s">
        <v>166</v>
      </c>
      <c r="E13" s="127">
        <v>25</v>
      </c>
      <c r="F13" s="36"/>
      <c r="G13" s="25">
        <v>0.08</v>
      </c>
      <c r="H13" s="24">
        <f t="shared" si="0"/>
        <v>0</v>
      </c>
      <c r="I13" s="24">
        <f t="shared" si="1"/>
        <v>0</v>
      </c>
      <c r="J13" s="24">
        <f t="shared" si="2"/>
        <v>0</v>
      </c>
      <c r="K13" s="24">
        <f t="shared" si="3"/>
        <v>0</v>
      </c>
      <c r="L13" s="24">
        <f t="shared" si="4"/>
        <v>0</v>
      </c>
    </row>
    <row r="14" spans="1:12" ht="24">
      <c r="A14" s="55">
        <v>10</v>
      </c>
      <c r="B14" s="15" t="s">
        <v>778</v>
      </c>
      <c r="C14" s="99"/>
      <c r="D14" s="18" t="s">
        <v>166</v>
      </c>
      <c r="E14" s="127">
        <v>100</v>
      </c>
      <c r="F14" s="36"/>
      <c r="G14" s="25">
        <v>0.08</v>
      </c>
      <c r="H14" s="24">
        <f t="shared" si="0"/>
        <v>0</v>
      </c>
      <c r="I14" s="24">
        <f t="shared" si="1"/>
        <v>0</v>
      </c>
      <c r="J14" s="24">
        <f t="shared" si="2"/>
        <v>0</v>
      </c>
      <c r="K14" s="24">
        <f t="shared" si="3"/>
        <v>0</v>
      </c>
      <c r="L14" s="24">
        <f t="shared" si="4"/>
        <v>0</v>
      </c>
    </row>
    <row r="15" spans="1:12" ht="15">
      <c r="A15" s="55">
        <v>11</v>
      </c>
      <c r="B15" s="15" t="s">
        <v>779</v>
      </c>
      <c r="C15" s="99"/>
      <c r="D15" s="18" t="s">
        <v>166</v>
      </c>
      <c r="E15" s="127">
        <v>50</v>
      </c>
      <c r="F15" s="36"/>
      <c r="G15" s="25">
        <v>0.08</v>
      </c>
      <c r="H15" s="24">
        <f t="shared" si="0"/>
        <v>0</v>
      </c>
      <c r="I15" s="24">
        <f t="shared" si="1"/>
        <v>0</v>
      </c>
      <c r="J15" s="24">
        <f t="shared" si="2"/>
        <v>0</v>
      </c>
      <c r="K15" s="24">
        <f t="shared" si="3"/>
        <v>0</v>
      </c>
      <c r="L15" s="24">
        <f t="shared" si="4"/>
        <v>0</v>
      </c>
    </row>
    <row r="16" spans="1:12" ht="24">
      <c r="A16" s="55">
        <v>12</v>
      </c>
      <c r="B16" s="32" t="s">
        <v>780</v>
      </c>
      <c r="C16" s="99"/>
      <c r="D16" s="18" t="s">
        <v>166</v>
      </c>
      <c r="E16" s="127">
        <v>250</v>
      </c>
      <c r="F16" s="36"/>
      <c r="G16" s="25">
        <v>0.08</v>
      </c>
      <c r="H16" s="24">
        <f t="shared" si="0"/>
        <v>0</v>
      </c>
      <c r="I16" s="24">
        <f t="shared" si="1"/>
        <v>0</v>
      </c>
      <c r="J16" s="24">
        <f t="shared" si="2"/>
        <v>0</v>
      </c>
      <c r="K16" s="24">
        <f t="shared" si="3"/>
        <v>0</v>
      </c>
      <c r="L16" s="24">
        <f t="shared" si="4"/>
        <v>0</v>
      </c>
    </row>
    <row r="17" spans="1:12" ht="24">
      <c r="A17" s="55">
        <v>13</v>
      </c>
      <c r="B17" s="15" t="s">
        <v>781</v>
      </c>
      <c r="C17" s="99"/>
      <c r="D17" s="18" t="s">
        <v>166</v>
      </c>
      <c r="E17" s="158">
        <v>50</v>
      </c>
      <c r="F17" s="36"/>
      <c r="G17" s="25">
        <v>0.08</v>
      </c>
      <c r="H17" s="24">
        <f t="shared" si="0"/>
        <v>0</v>
      </c>
      <c r="I17" s="24">
        <f t="shared" si="1"/>
        <v>0</v>
      </c>
      <c r="J17" s="24">
        <f t="shared" si="2"/>
        <v>0</v>
      </c>
      <c r="K17" s="24">
        <f t="shared" si="3"/>
        <v>0</v>
      </c>
      <c r="L17" s="24">
        <f t="shared" si="4"/>
        <v>0</v>
      </c>
    </row>
    <row r="18" spans="1:12" ht="24">
      <c r="A18" s="55">
        <v>14</v>
      </c>
      <c r="B18" s="15" t="s">
        <v>782</v>
      </c>
      <c r="C18" s="99"/>
      <c r="D18" s="18" t="s">
        <v>166</v>
      </c>
      <c r="E18" s="127">
        <v>40</v>
      </c>
      <c r="F18" s="36"/>
      <c r="G18" s="25">
        <v>0.08</v>
      </c>
      <c r="H18" s="24">
        <f t="shared" si="0"/>
        <v>0</v>
      </c>
      <c r="I18" s="24">
        <f t="shared" si="1"/>
        <v>0</v>
      </c>
      <c r="J18" s="24">
        <f t="shared" si="2"/>
        <v>0</v>
      </c>
      <c r="K18" s="24">
        <f t="shared" si="3"/>
        <v>0</v>
      </c>
      <c r="L18" s="24">
        <f t="shared" si="4"/>
        <v>0</v>
      </c>
    </row>
    <row r="19" spans="1:12" ht="24">
      <c r="A19" s="55">
        <v>15</v>
      </c>
      <c r="B19" s="15" t="s">
        <v>783</v>
      </c>
      <c r="C19" s="99"/>
      <c r="D19" s="18" t="s">
        <v>166</v>
      </c>
      <c r="E19" s="127">
        <v>100</v>
      </c>
      <c r="F19" s="36"/>
      <c r="G19" s="25">
        <v>0.08</v>
      </c>
      <c r="H19" s="24">
        <f t="shared" si="0"/>
        <v>0</v>
      </c>
      <c r="I19" s="24">
        <f t="shared" si="1"/>
        <v>0</v>
      </c>
      <c r="J19" s="24">
        <f t="shared" si="2"/>
        <v>0</v>
      </c>
      <c r="K19" s="24">
        <f t="shared" si="3"/>
        <v>0</v>
      </c>
      <c r="L19" s="24">
        <f t="shared" si="4"/>
        <v>0</v>
      </c>
    </row>
    <row r="20" spans="1:12" ht="24">
      <c r="A20" s="55">
        <v>16</v>
      </c>
      <c r="B20" s="15" t="s">
        <v>784</v>
      </c>
      <c r="C20" s="99"/>
      <c r="D20" s="18" t="s">
        <v>166</v>
      </c>
      <c r="E20" s="127">
        <v>150</v>
      </c>
      <c r="F20" s="36"/>
      <c r="G20" s="25">
        <v>0.08</v>
      </c>
      <c r="H20" s="24">
        <f t="shared" si="0"/>
        <v>0</v>
      </c>
      <c r="I20" s="24">
        <f t="shared" si="1"/>
        <v>0</v>
      </c>
      <c r="J20" s="24">
        <f t="shared" si="2"/>
        <v>0</v>
      </c>
      <c r="K20" s="24">
        <f t="shared" si="3"/>
        <v>0</v>
      </c>
      <c r="L20" s="24">
        <f t="shared" si="4"/>
        <v>0</v>
      </c>
    </row>
    <row r="21" spans="1:12" ht="15">
      <c r="A21" s="55">
        <v>17</v>
      </c>
      <c r="B21" s="32" t="s">
        <v>785</v>
      </c>
      <c r="C21" s="99"/>
      <c r="D21" s="18" t="s">
        <v>166</v>
      </c>
      <c r="E21" s="127">
        <v>50</v>
      </c>
      <c r="F21" s="36"/>
      <c r="G21" s="25">
        <v>0.08</v>
      </c>
      <c r="H21" s="24">
        <f t="shared" si="0"/>
        <v>0</v>
      </c>
      <c r="I21" s="24">
        <f t="shared" si="1"/>
        <v>0</v>
      </c>
      <c r="J21" s="24">
        <f t="shared" si="2"/>
        <v>0</v>
      </c>
      <c r="K21" s="24">
        <f t="shared" si="3"/>
        <v>0</v>
      </c>
      <c r="L21" s="24">
        <f t="shared" si="4"/>
        <v>0</v>
      </c>
    </row>
    <row r="22" spans="1:12" ht="15">
      <c r="A22" s="55">
        <v>18</v>
      </c>
      <c r="B22" s="32" t="s">
        <v>786</v>
      </c>
      <c r="C22" s="99"/>
      <c r="D22" s="18" t="s">
        <v>166</v>
      </c>
      <c r="E22" s="127">
        <v>50</v>
      </c>
      <c r="F22" s="36"/>
      <c r="G22" s="25">
        <v>0.08</v>
      </c>
      <c r="H22" s="24">
        <f t="shared" si="0"/>
        <v>0</v>
      </c>
      <c r="I22" s="24">
        <f t="shared" si="1"/>
        <v>0</v>
      </c>
      <c r="J22" s="24">
        <f t="shared" si="2"/>
        <v>0</v>
      </c>
      <c r="K22" s="24">
        <f t="shared" si="3"/>
        <v>0</v>
      </c>
      <c r="L22" s="24">
        <f t="shared" si="4"/>
        <v>0</v>
      </c>
    </row>
    <row r="23" spans="1:12" ht="15">
      <c r="A23" s="55">
        <v>19</v>
      </c>
      <c r="B23" s="32" t="s">
        <v>787</v>
      </c>
      <c r="C23" s="99"/>
      <c r="D23" s="18" t="s">
        <v>166</v>
      </c>
      <c r="E23" s="127">
        <v>50</v>
      </c>
      <c r="F23" s="36"/>
      <c r="G23" s="25">
        <v>0.08</v>
      </c>
      <c r="H23" s="24">
        <f t="shared" si="0"/>
        <v>0</v>
      </c>
      <c r="I23" s="24">
        <f t="shared" si="1"/>
        <v>0</v>
      </c>
      <c r="J23" s="24">
        <f t="shared" si="2"/>
        <v>0</v>
      </c>
      <c r="K23" s="24">
        <f t="shared" si="3"/>
        <v>0</v>
      </c>
      <c r="L23" s="24">
        <f t="shared" si="4"/>
        <v>0</v>
      </c>
    </row>
    <row r="24" spans="1:12" ht="36">
      <c r="A24" s="55">
        <v>20</v>
      </c>
      <c r="B24" s="15" t="s">
        <v>788</v>
      </c>
      <c r="C24" s="99"/>
      <c r="D24" s="18" t="s">
        <v>166</v>
      </c>
      <c r="E24" s="127">
        <v>30</v>
      </c>
      <c r="F24" s="36"/>
      <c r="G24" s="25">
        <v>0.08</v>
      </c>
      <c r="H24" s="24">
        <f t="shared" si="0"/>
        <v>0</v>
      </c>
      <c r="I24" s="24">
        <f t="shared" si="1"/>
        <v>0</v>
      </c>
      <c r="J24" s="24">
        <f t="shared" si="2"/>
        <v>0</v>
      </c>
      <c r="K24" s="24">
        <f t="shared" si="3"/>
        <v>0</v>
      </c>
      <c r="L24" s="24">
        <f t="shared" si="4"/>
        <v>0</v>
      </c>
    </row>
    <row r="25" spans="1:12" ht="15">
      <c r="A25" s="55">
        <v>21</v>
      </c>
      <c r="B25" s="15" t="s">
        <v>726</v>
      </c>
      <c r="C25" s="99"/>
      <c r="D25" s="151" t="s">
        <v>166</v>
      </c>
      <c r="E25" s="127">
        <v>50</v>
      </c>
      <c r="F25" s="36"/>
      <c r="G25" s="25">
        <v>0.08</v>
      </c>
      <c r="H25" s="24">
        <f t="shared" si="0"/>
        <v>0</v>
      </c>
      <c r="I25" s="24">
        <f t="shared" si="1"/>
        <v>0</v>
      </c>
      <c r="J25" s="24">
        <f t="shared" si="2"/>
        <v>0</v>
      </c>
      <c r="K25" s="24">
        <f t="shared" si="3"/>
        <v>0</v>
      </c>
      <c r="L25" s="24">
        <f t="shared" si="4"/>
        <v>0</v>
      </c>
    </row>
    <row r="26" spans="1:12" ht="15">
      <c r="A26" s="55">
        <v>22</v>
      </c>
      <c r="B26" s="15" t="s">
        <v>727</v>
      </c>
      <c r="C26" s="99"/>
      <c r="D26" s="151" t="s">
        <v>166</v>
      </c>
      <c r="E26" s="127">
        <v>50</v>
      </c>
      <c r="F26" s="36"/>
      <c r="G26" s="25">
        <v>0.08</v>
      </c>
      <c r="H26" s="24">
        <f t="shared" si="0"/>
        <v>0</v>
      </c>
      <c r="I26" s="24">
        <f t="shared" si="1"/>
        <v>0</v>
      </c>
      <c r="J26" s="24">
        <f t="shared" si="2"/>
        <v>0</v>
      </c>
      <c r="K26" s="24">
        <f t="shared" si="3"/>
        <v>0</v>
      </c>
      <c r="L26" s="24">
        <f t="shared" si="4"/>
        <v>0</v>
      </c>
    </row>
    <row r="27" spans="1:12" ht="24">
      <c r="A27" s="55">
        <v>23</v>
      </c>
      <c r="B27" s="15" t="s">
        <v>728</v>
      </c>
      <c r="C27" s="99"/>
      <c r="D27" s="151" t="s">
        <v>166</v>
      </c>
      <c r="E27" s="127">
        <v>50</v>
      </c>
      <c r="F27" s="36"/>
      <c r="G27" s="25">
        <v>0.08</v>
      </c>
      <c r="H27" s="24">
        <f t="shared" si="0"/>
        <v>0</v>
      </c>
      <c r="I27" s="24">
        <f t="shared" si="1"/>
        <v>0</v>
      </c>
      <c r="J27" s="24">
        <f t="shared" si="2"/>
        <v>0</v>
      </c>
      <c r="K27" s="24">
        <f t="shared" si="3"/>
        <v>0</v>
      </c>
      <c r="L27" s="24">
        <f t="shared" si="4"/>
        <v>0</v>
      </c>
    </row>
    <row r="28" spans="1:12" ht="24">
      <c r="A28" s="55">
        <v>24</v>
      </c>
      <c r="B28" s="15" t="s">
        <v>789</v>
      </c>
      <c r="C28" s="99"/>
      <c r="D28" s="18" t="s">
        <v>166</v>
      </c>
      <c r="E28" s="127">
        <v>850</v>
      </c>
      <c r="F28" s="36"/>
      <c r="G28" s="25">
        <v>0.08</v>
      </c>
      <c r="H28" s="24">
        <f t="shared" si="0"/>
        <v>0</v>
      </c>
      <c r="I28" s="24">
        <f t="shared" si="1"/>
        <v>0</v>
      </c>
      <c r="J28" s="24">
        <f t="shared" si="2"/>
        <v>0</v>
      </c>
      <c r="K28" s="24">
        <f t="shared" si="3"/>
        <v>0</v>
      </c>
      <c r="L28" s="24">
        <f t="shared" si="4"/>
        <v>0</v>
      </c>
    </row>
    <row r="29" spans="1:12" ht="24">
      <c r="A29" s="55">
        <v>25</v>
      </c>
      <c r="B29" s="15" t="s">
        <v>790</v>
      </c>
      <c r="C29" s="99"/>
      <c r="D29" s="18" t="s">
        <v>166</v>
      </c>
      <c r="E29" s="127">
        <v>30</v>
      </c>
      <c r="F29" s="36"/>
      <c r="G29" s="25">
        <v>0.08</v>
      </c>
      <c r="H29" s="24">
        <f t="shared" si="0"/>
        <v>0</v>
      </c>
      <c r="I29" s="24">
        <f t="shared" si="1"/>
        <v>0</v>
      </c>
      <c r="J29" s="24">
        <f t="shared" si="2"/>
        <v>0</v>
      </c>
      <c r="K29" s="24">
        <f t="shared" si="3"/>
        <v>0</v>
      </c>
      <c r="L29" s="24">
        <f t="shared" si="4"/>
        <v>0</v>
      </c>
    </row>
    <row r="30" spans="1:12" ht="24">
      <c r="A30" s="55">
        <v>26</v>
      </c>
      <c r="B30" s="15" t="s">
        <v>791</v>
      </c>
      <c r="C30" s="99"/>
      <c r="D30" s="18" t="s">
        <v>166</v>
      </c>
      <c r="E30" s="127">
        <v>50</v>
      </c>
      <c r="F30" s="36"/>
      <c r="G30" s="25">
        <v>0.08</v>
      </c>
      <c r="H30" s="24">
        <f t="shared" si="0"/>
        <v>0</v>
      </c>
      <c r="I30" s="24">
        <f t="shared" si="1"/>
        <v>0</v>
      </c>
      <c r="J30" s="24">
        <f t="shared" si="2"/>
        <v>0</v>
      </c>
      <c r="K30" s="24">
        <f t="shared" si="3"/>
        <v>0</v>
      </c>
      <c r="L30" s="24">
        <f t="shared" si="4"/>
        <v>0</v>
      </c>
    </row>
    <row r="31" spans="1:12" ht="24">
      <c r="A31" s="55">
        <v>27</v>
      </c>
      <c r="B31" s="15" t="s">
        <v>792</v>
      </c>
      <c r="C31" s="99"/>
      <c r="D31" s="18" t="s">
        <v>166</v>
      </c>
      <c r="E31" s="127">
        <v>50</v>
      </c>
      <c r="F31" s="36"/>
      <c r="G31" s="25">
        <v>0.08</v>
      </c>
      <c r="H31" s="24">
        <f t="shared" si="0"/>
        <v>0</v>
      </c>
      <c r="I31" s="24">
        <f t="shared" si="1"/>
        <v>0</v>
      </c>
      <c r="J31" s="24">
        <f t="shared" si="2"/>
        <v>0</v>
      </c>
      <c r="K31" s="24">
        <f t="shared" si="3"/>
        <v>0</v>
      </c>
      <c r="L31" s="24">
        <f t="shared" si="4"/>
        <v>0</v>
      </c>
    </row>
    <row r="32" spans="1:12" ht="36">
      <c r="A32" s="55">
        <v>28</v>
      </c>
      <c r="B32" s="15" t="s">
        <v>793</v>
      </c>
      <c r="C32" s="99"/>
      <c r="D32" s="18" t="s">
        <v>166</v>
      </c>
      <c r="E32" s="127">
        <v>850</v>
      </c>
      <c r="F32" s="36"/>
      <c r="G32" s="25">
        <v>0.08</v>
      </c>
      <c r="H32" s="24">
        <f t="shared" si="0"/>
        <v>0</v>
      </c>
      <c r="I32" s="24">
        <f t="shared" si="1"/>
        <v>0</v>
      </c>
      <c r="J32" s="24">
        <f t="shared" si="2"/>
        <v>0</v>
      </c>
      <c r="K32" s="24">
        <f t="shared" si="3"/>
        <v>0</v>
      </c>
      <c r="L32" s="24">
        <f t="shared" si="4"/>
        <v>0</v>
      </c>
    </row>
    <row r="33" spans="1:12" ht="15">
      <c r="A33" s="55">
        <v>29</v>
      </c>
      <c r="B33" s="32" t="s">
        <v>794</v>
      </c>
      <c r="C33" s="99"/>
      <c r="D33" s="151" t="s">
        <v>166</v>
      </c>
      <c r="E33" s="127">
        <v>100</v>
      </c>
      <c r="F33" s="36"/>
      <c r="G33" s="25">
        <v>0.08</v>
      </c>
      <c r="H33" s="24">
        <f t="shared" si="0"/>
        <v>0</v>
      </c>
      <c r="I33" s="24">
        <f t="shared" si="1"/>
        <v>0</v>
      </c>
      <c r="J33" s="24">
        <f t="shared" si="2"/>
        <v>0</v>
      </c>
      <c r="K33" s="24">
        <f t="shared" si="3"/>
        <v>0</v>
      </c>
      <c r="L33" s="24">
        <f t="shared" si="4"/>
        <v>0</v>
      </c>
    </row>
    <row r="34" spans="1:12" ht="15">
      <c r="A34" s="55">
        <v>30</v>
      </c>
      <c r="B34" s="15" t="s">
        <v>795</v>
      </c>
      <c r="C34" s="99"/>
      <c r="D34" s="151" t="s">
        <v>166</v>
      </c>
      <c r="E34" s="127">
        <v>100</v>
      </c>
      <c r="F34" s="36"/>
      <c r="G34" s="25">
        <v>0.08</v>
      </c>
      <c r="H34" s="24">
        <f t="shared" si="0"/>
        <v>0</v>
      </c>
      <c r="I34" s="24">
        <f t="shared" si="1"/>
        <v>0</v>
      </c>
      <c r="J34" s="24">
        <f t="shared" si="2"/>
        <v>0</v>
      </c>
      <c r="K34" s="24">
        <f t="shared" si="3"/>
        <v>0</v>
      </c>
      <c r="L34" s="24">
        <f t="shared" si="4"/>
        <v>0</v>
      </c>
    </row>
    <row r="35" spans="1:12" ht="15">
      <c r="A35" s="55">
        <v>31</v>
      </c>
      <c r="B35" s="15" t="s">
        <v>796</v>
      </c>
      <c r="C35" s="99"/>
      <c r="D35" s="151" t="s">
        <v>166</v>
      </c>
      <c r="E35" s="127">
        <v>100</v>
      </c>
      <c r="F35" s="36"/>
      <c r="G35" s="25">
        <v>0.08</v>
      </c>
      <c r="H35" s="24">
        <f t="shared" si="0"/>
        <v>0</v>
      </c>
      <c r="I35" s="24">
        <f t="shared" si="1"/>
        <v>0</v>
      </c>
      <c r="J35" s="24">
        <f t="shared" si="2"/>
        <v>0</v>
      </c>
      <c r="K35" s="24">
        <f t="shared" si="3"/>
        <v>0</v>
      </c>
      <c r="L35" s="24">
        <f t="shared" si="4"/>
        <v>0</v>
      </c>
    </row>
    <row r="36" spans="1:12" ht="15">
      <c r="A36" s="55">
        <v>32</v>
      </c>
      <c r="B36" s="32" t="s">
        <v>797</v>
      </c>
      <c r="C36" s="99"/>
      <c r="D36" s="18" t="s">
        <v>166</v>
      </c>
      <c r="E36" s="127">
        <v>200</v>
      </c>
      <c r="F36" s="36"/>
      <c r="G36" s="25">
        <v>0.08</v>
      </c>
      <c r="H36" s="24">
        <f t="shared" si="0"/>
        <v>0</v>
      </c>
      <c r="I36" s="24">
        <f t="shared" si="1"/>
        <v>0</v>
      </c>
      <c r="J36" s="24">
        <f t="shared" si="2"/>
        <v>0</v>
      </c>
      <c r="K36" s="24">
        <f t="shared" si="3"/>
        <v>0</v>
      </c>
      <c r="L36" s="24">
        <f t="shared" si="4"/>
        <v>0</v>
      </c>
    </row>
    <row r="37" spans="1:12" ht="24">
      <c r="A37" s="55">
        <v>33</v>
      </c>
      <c r="B37" s="15" t="s">
        <v>798</v>
      </c>
      <c r="C37" s="99"/>
      <c r="D37" s="18" t="s">
        <v>311</v>
      </c>
      <c r="E37" s="127">
        <v>1500</v>
      </c>
      <c r="F37" s="36"/>
      <c r="G37" s="25">
        <v>0.08</v>
      </c>
      <c r="H37" s="24">
        <f t="shared" si="0"/>
        <v>0</v>
      </c>
      <c r="I37" s="24">
        <f t="shared" si="1"/>
        <v>0</v>
      </c>
      <c r="J37" s="24">
        <f t="shared" si="2"/>
        <v>0</v>
      </c>
      <c r="K37" s="24">
        <f t="shared" si="3"/>
        <v>0</v>
      </c>
      <c r="L37" s="24">
        <f t="shared" si="4"/>
        <v>0</v>
      </c>
    </row>
    <row r="38" spans="1:12" ht="15">
      <c r="A38" s="55">
        <v>34</v>
      </c>
      <c r="B38" s="32" t="s">
        <v>799</v>
      </c>
      <c r="C38" s="99"/>
      <c r="D38" s="18" t="s">
        <v>166</v>
      </c>
      <c r="E38" s="127">
        <v>100</v>
      </c>
      <c r="F38" s="36"/>
      <c r="G38" s="25">
        <v>0.08</v>
      </c>
      <c r="H38" s="24">
        <f t="shared" si="0"/>
        <v>0</v>
      </c>
      <c r="I38" s="24">
        <f t="shared" si="1"/>
        <v>0</v>
      </c>
      <c r="J38" s="24">
        <f t="shared" si="2"/>
        <v>0</v>
      </c>
      <c r="K38" s="24">
        <f t="shared" si="3"/>
        <v>0</v>
      </c>
      <c r="L38" s="24">
        <f t="shared" si="4"/>
        <v>0</v>
      </c>
    </row>
    <row r="39" spans="1:12" ht="15">
      <c r="A39" s="55">
        <v>35</v>
      </c>
      <c r="B39" s="32" t="s">
        <v>800</v>
      </c>
      <c r="C39" s="99"/>
      <c r="D39" s="18" t="s">
        <v>166</v>
      </c>
      <c r="E39" s="127">
        <v>50</v>
      </c>
      <c r="F39" s="36"/>
      <c r="G39" s="25">
        <v>0.08</v>
      </c>
      <c r="H39" s="24">
        <f t="shared" si="0"/>
        <v>0</v>
      </c>
      <c r="I39" s="24">
        <f t="shared" si="1"/>
        <v>0</v>
      </c>
      <c r="J39" s="24">
        <f t="shared" si="2"/>
        <v>0</v>
      </c>
      <c r="K39" s="24">
        <f t="shared" si="3"/>
        <v>0</v>
      </c>
      <c r="L39" s="24">
        <f t="shared" si="4"/>
        <v>0</v>
      </c>
    </row>
    <row r="40" spans="1:12" ht="24">
      <c r="A40" s="55">
        <v>36</v>
      </c>
      <c r="B40" s="15" t="s">
        <v>801</v>
      </c>
      <c r="C40" s="99"/>
      <c r="D40" s="18" t="s">
        <v>166</v>
      </c>
      <c r="E40" s="127">
        <v>200</v>
      </c>
      <c r="F40" s="36"/>
      <c r="G40" s="25">
        <v>0.08</v>
      </c>
      <c r="H40" s="24">
        <f t="shared" si="0"/>
        <v>0</v>
      </c>
      <c r="I40" s="24">
        <f t="shared" si="1"/>
        <v>0</v>
      </c>
      <c r="J40" s="24">
        <f t="shared" si="2"/>
        <v>0</v>
      </c>
      <c r="K40" s="24">
        <f t="shared" si="3"/>
        <v>0</v>
      </c>
      <c r="L40" s="24">
        <f t="shared" si="4"/>
        <v>0</v>
      </c>
    </row>
    <row r="41" spans="1:12" ht="24">
      <c r="A41" s="55">
        <v>37</v>
      </c>
      <c r="B41" s="15" t="s">
        <v>802</v>
      </c>
      <c r="C41" s="99"/>
      <c r="D41" s="18" t="s">
        <v>166</v>
      </c>
      <c r="E41" s="127">
        <v>15</v>
      </c>
      <c r="F41" s="36"/>
      <c r="G41" s="25">
        <v>0.08</v>
      </c>
      <c r="H41" s="24">
        <f t="shared" si="0"/>
        <v>0</v>
      </c>
      <c r="I41" s="24">
        <f t="shared" si="1"/>
        <v>0</v>
      </c>
      <c r="J41" s="24">
        <f t="shared" si="2"/>
        <v>0</v>
      </c>
      <c r="K41" s="24">
        <f t="shared" si="3"/>
        <v>0</v>
      </c>
      <c r="L41" s="24">
        <f t="shared" si="4"/>
        <v>0</v>
      </c>
    </row>
    <row r="42" spans="1:12" ht="15">
      <c r="A42" s="55">
        <v>38</v>
      </c>
      <c r="B42" s="32" t="s">
        <v>803</v>
      </c>
      <c r="C42" s="99"/>
      <c r="D42" s="18" t="s">
        <v>166</v>
      </c>
      <c r="E42" s="127">
        <v>50</v>
      </c>
      <c r="F42" s="36"/>
      <c r="G42" s="25">
        <v>0.08</v>
      </c>
      <c r="H42" s="24">
        <f t="shared" si="0"/>
        <v>0</v>
      </c>
      <c r="I42" s="24">
        <f t="shared" si="1"/>
        <v>0</v>
      </c>
      <c r="J42" s="24">
        <f t="shared" si="2"/>
        <v>0</v>
      </c>
      <c r="K42" s="24">
        <f t="shared" si="3"/>
        <v>0</v>
      </c>
      <c r="L42" s="24">
        <f t="shared" si="4"/>
        <v>0</v>
      </c>
    </row>
    <row r="43" spans="1:12" ht="15">
      <c r="A43" s="82"/>
      <c r="B43" s="82"/>
      <c r="C43" s="82"/>
      <c r="D43" s="14"/>
      <c r="E43" s="21"/>
      <c r="F43" s="53"/>
      <c r="G43" s="53"/>
      <c r="H43" s="221" t="s">
        <v>179</v>
      </c>
      <c r="I43" s="221"/>
      <c r="J43" s="221"/>
      <c r="K43" s="159"/>
      <c r="L43" s="159">
        <f>SUM(J5:J42)</f>
        <v>0</v>
      </c>
    </row>
    <row r="44" spans="1:12" ht="15">
      <c r="A44" s="14"/>
      <c r="B44" s="16"/>
      <c r="C44" s="21"/>
      <c r="D44" s="14"/>
      <c r="E44" s="21"/>
      <c r="F44" s="53"/>
      <c r="G44" s="53"/>
      <c r="H44" s="222" t="s">
        <v>180</v>
      </c>
      <c r="I44" s="222"/>
      <c r="J44" s="222"/>
      <c r="K44" s="85"/>
      <c r="L44" s="85">
        <f>SUM(K5:K42)</f>
        <v>0</v>
      </c>
    </row>
    <row r="45" spans="1:12" ht="33.75" customHeight="1">
      <c r="A45" s="14"/>
      <c r="B45" s="16"/>
      <c r="C45" s="21"/>
      <c r="D45" s="14"/>
      <c r="E45" s="21"/>
      <c r="F45" s="53"/>
      <c r="G45" s="53"/>
      <c r="H45" s="222" t="s">
        <v>284</v>
      </c>
      <c r="I45" s="222"/>
      <c r="J45" s="222"/>
      <c r="K45" s="86"/>
      <c r="L45" s="86">
        <f>SUM(L43:L44)</f>
        <v>0</v>
      </c>
    </row>
    <row r="46" ht="15">
      <c r="B46" s="220" t="s">
        <v>149</v>
      </c>
    </row>
    <row r="47" ht="15">
      <c r="B47" s="220" t="s">
        <v>150</v>
      </c>
    </row>
    <row r="48" ht="15">
      <c r="B48" s="220" t="s">
        <v>151</v>
      </c>
    </row>
  </sheetData>
  <sheetProtection/>
  <mergeCells count="3">
    <mergeCell ref="H43:J43"/>
    <mergeCell ref="H44:J44"/>
    <mergeCell ref="H45:J45"/>
  </mergeCells>
  <printOptions/>
  <pageMargins left="0.7" right="0.7" top="0.75" bottom="0.75" header="0.3" footer="0.3"/>
  <pageSetup horizontalDpi="600" verticalDpi="600" orientation="landscape" paperSize="9" scale="98" r:id="rId1"/>
  <rowBreaks count="1" manualBreakCount="1">
    <brk id="24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3.8515625" style="0" customWidth="1"/>
    <col min="2" max="2" width="28.7109375" style="0" customWidth="1"/>
    <col min="3" max="3" width="17.7109375" style="0" customWidth="1"/>
    <col min="4" max="4" width="8.421875" style="0" customWidth="1"/>
    <col min="5" max="5" width="6.140625" style="0" customWidth="1"/>
    <col min="6" max="6" width="10.8515625" style="0" customWidth="1"/>
    <col min="7" max="7" width="5.8515625" style="0" customWidth="1"/>
    <col min="8" max="8" width="8.140625" style="0" customWidth="1"/>
    <col min="9" max="9" width="10.7109375" style="0" customWidth="1"/>
    <col min="10" max="10" width="11.421875" style="0" customWidth="1"/>
    <col min="11" max="11" width="9.00390625" style="0" customWidth="1"/>
    <col min="12" max="12" width="12.421875" style="0" customWidth="1"/>
  </cols>
  <sheetData>
    <row r="1" spans="2:11" ht="15">
      <c r="B1" t="s">
        <v>147</v>
      </c>
      <c r="K1" t="s">
        <v>148</v>
      </c>
    </row>
    <row r="3" spans="1:12" ht="15">
      <c r="A3" s="160" t="s">
        <v>804</v>
      </c>
      <c r="B3" s="161"/>
      <c r="C3" s="28"/>
      <c r="D3" s="29"/>
      <c r="E3" s="30"/>
      <c r="F3" s="46"/>
      <c r="G3" s="46"/>
      <c r="H3" s="46"/>
      <c r="I3" s="81"/>
      <c r="J3" s="81"/>
      <c r="K3" s="162"/>
      <c r="L3" s="82"/>
    </row>
    <row r="4" spans="1:12" ht="36">
      <c r="A4" s="137" t="s">
        <v>153</v>
      </c>
      <c r="B4" s="137" t="s">
        <v>154</v>
      </c>
      <c r="C4" s="138" t="s">
        <v>155</v>
      </c>
      <c r="D4" s="137" t="s">
        <v>156</v>
      </c>
      <c r="E4" s="19" t="s">
        <v>157</v>
      </c>
      <c r="F4" s="23" t="s">
        <v>158</v>
      </c>
      <c r="G4" s="2" t="s">
        <v>159</v>
      </c>
      <c r="H4" s="2" t="s">
        <v>160</v>
      </c>
      <c r="I4" s="2" t="s">
        <v>161</v>
      </c>
      <c r="J4" s="2" t="s">
        <v>162</v>
      </c>
      <c r="K4" s="17" t="s">
        <v>163</v>
      </c>
      <c r="L4" s="2" t="s">
        <v>164</v>
      </c>
    </row>
    <row r="5" spans="1:12" ht="36">
      <c r="A5" s="106">
        <v>1</v>
      </c>
      <c r="B5" s="163" t="s">
        <v>805</v>
      </c>
      <c r="C5" s="106"/>
      <c r="D5" s="164" t="s">
        <v>166</v>
      </c>
      <c r="E5" s="127">
        <v>150</v>
      </c>
      <c r="F5" s="33"/>
      <c r="G5" s="25">
        <v>0.08</v>
      </c>
      <c r="H5" s="36">
        <f>F5*G5</f>
        <v>0</v>
      </c>
      <c r="I5" s="36">
        <f>F5+H5</f>
        <v>0</v>
      </c>
      <c r="J5" s="36">
        <f>F5*E5</f>
        <v>0</v>
      </c>
      <c r="K5" s="165">
        <f>J5*G5</f>
        <v>0</v>
      </c>
      <c r="L5" s="36">
        <f>J5+K5</f>
        <v>0</v>
      </c>
    </row>
    <row r="6" spans="1:12" ht="15">
      <c r="A6" s="106">
        <v>2</v>
      </c>
      <c r="B6" s="163" t="s">
        <v>806</v>
      </c>
      <c r="C6" s="106"/>
      <c r="D6" s="164" t="s">
        <v>166</v>
      </c>
      <c r="E6" s="127">
        <v>50</v>
      </c>
      <c r="F6" s="33"/>
      <c r="G6" s="25">
        <v>0.08</v>
      </c>
      <c r="H6" s="36">
        <f>F6*G6</f>
        <v>0</v>
      </c>
      <c r="I6" s="36">
        <f>F6+H6</f>
        <v>0</v>
      </c>
      <c r="J6" s="36">
        <f>F6*E6</f>
        <v>0</v>
      </c>
      <c r="K6" s="165">
        <f>J6*G6</f>
        <v>0</v>
      </c>
      <c r="L6" s="36">
        <f>J6+K6</f>
        <v>0</v>
      </c>
    </row>
    <row r="7" spans="1:12" ht="15">
      <c r="A7" s="37"/>
      <c r="B7" s="166"/>
      <c r="C7" s="21"/>
      <c r="D7" s="41"/>
      <c r="E7" s="42"/>
      <c r="F7" s="52"/>
      <c r="G7" s="52"/>
      <c r="H7" s="221" t="s">
        <v>179</v>
      </c>
      <c r="I7" s="221"/>
      <c r="J7" s="221"/>
      <c r="K7" s="96"/>
      <c r="L7" s="96">
        <f>J5+J6</f>
        <v>0</v>
      </c>
    </row>
    <row r="8" spans="1:12" ht="15">
      <c r="A8" s="45"/>
      <c r="B8" s="38"/>
      <c r="C8" s="21"/>
      <c r="D8" s="41"/>
      <c r="E8" s="42"/>
      <c r="F8" s="52"/>
      <c r="G8" s="52"/>
      <c r="H8" s="222" t="s">
        <v>180</v>
      </c>
      <c r="I8" s="222"/>
      <c r="J8" s="222"/>
      <c r="K8" s="83"/>
      <c r="L8" s="83">
        <f>K5+K6</f>
        <v>0</v>
      </c>
    </row>
    <row r="9" spans="1:12" ht="34.5" customHeight="1">
      <c r="A9" s="14"/>
      <c r="B9" s="16"/>
      <c r="C9" s="21"/>
      <c r="D9" s="21"/>
      <c r="E9" s="42"/>
      <c r="F9" s="53"/>
      <c r="G9" s="53"/>
      <c r="H9" s="222" t="s">
        <v>807</v>
      </c>
      <c r="I9" s="222"/>
      <c r="J9" s="222"/>
      <c r="K9" s="84"/>
      <c r="L9" s="84">
        <f>SUM(L7:L8)</f>
        <v>0</v>
      </c>
    </row>
    <row r="10" ht="15">
      <c r="B10" s="220" t="s">
        <v>149</v>
      </c>
    </row>
    <row r="11" ht="15">
      <c r="B11" s="220" t="s">
        <v>150</v>
      </c>
    </row>
    <row r="12" ht="15">
      <c r="B12" s="220" t="s">
        <v>151</v>
      </c>
    </row>
  </sheetData>
  <sheetProtection/>
  <mergeCells count="3">
    <mergeCell ref="H7:J7"/>
    <mergeCell ref="H8:J8"/>
    <mergeCell ref="H9:J9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86"/>
  <sheetViews>
    <sheetView zoomScalePageLayoutView="0" workbookViewId="0" topLeftCell="A73">
      <selection activeCell="E27" sqref="E27"/>
    </sheetView>
  </sheetViews>
  <sheetFormatPr defaultColWidth="9.140625" defaultRowHeight="15"/>
  <cols>
    <col min="1" max="1" width="3.8515625" style="0" customWidth="1"/>
    <col min="2" max="2" width="28.7109375" style="0" customWidth="1"/>
    <col min="3" max="3" width="17.7109375" style="0" customWidth="1"/>
    <col min="4" max="4" width="8.421875" style="0" customWidth="1"/>
    <col min="5" max="5" width="6.140625" style="0" customWidth="1"/>
    <col min="6" max="6" width="10.8515625" style="0" customWidth="1"/>
    <col min="7" max="7" width="5.8515625" style="0" customWidth="1"/>
    <col min="8" max="8" width="8.140625" style="0" customWidth="1"/>
    <col min="9" max="9" width="10.7109375" style="0" customWidth="1"/>
    <col min="10" max="10" width="11.421875" style="0" customWidth="1"/>
    <col min="11" max="11" width="9.00390625" style="0" customWidth="1"/>
    <col min="12" max="12" width="12.421875" style="0" customWidth="1"/>
  </cols>
  <sheetData>
    <row r="1" spans="2:11" ht="15">
      <c r="B1" t="s">
        <v>147</v>
      </c>
      <c r="K1" t="s">
        <v>148</v>
      </c>
    </row>
    <row r="3" spans="1:12" ht="15">
      <c r="A3" s="160" t="s">
        <v>808</v>
      </c>
      <c r="B3" s="161"/>
      <c r="C3" s="28"/>
      <c r="D3" s="29"/>
      <c r="E3" s="30"/>
      <c r="F3" s="46"/>
      <c r="G3" s="46"/>
      <c r="H3" s="46"/>
      <c r="I3" s="81"/>
      <c r="J3" s="81"/>
      <c r="K3" s="162"/>
      <c r="L3" s="82"/>
    </row>
    <row r="4" spans="1:12" ht="36">
      <c r="A4" s="2" t="s">
        <v>153</v>
      </c>
      <c r="B4" s="2" t="s">
        <v>154</v>
      </c>
      <c r="C4" s="17" t="s">
        <v>155</v>
      </c>
      <c r="D4" s="2" t="s">
        <v>156</v>
      </c>
      <c r="E4" s="19" t="s">
        <v>157</v>
      </c>
      <c r="F4" s="23" t="s">
        <v>158</v>
      </c>
      <c r="G4" s="2" t="s">
        <v>159</v>
      </c>
      <c r="H4" s="2" t="s">
        <v>160</v>
      </c>
      <c r="I4" s="2" t="s">
        <v>161</v>
      </c>
      <c r="J4" s="2" t="s">
        <v>162</v>
      </c>
      <c r="K4" s="17" t="s">
        <v>163</v>
      </c>
      <c r="L4" s="2" t="s">
        <v>164</v>
      </c>
    </row>
    <row r="5" spans="1:12" ht="15">
      <c r="A5" s="31" t="s">
        <v>809</v>
      </c>
      <c r="B5" s="156" t="s">
        <v>810</v>
      </c>
      <c r="C5" s="31"/>
      <c r="D5" s="151" t="s">
        <v>811</v>
      </c>
      <c r="E5" s="127">
        <v>10</v>
      </c>
      <c r="F5" s="33"/>
      <c r="G5" s="25">
        <v>0.08</v>
      </c>
      <c r="H5" s="36">
        <f aca="true" t="shared" si="0" ref="H5:H68">F5*G5</f>
        <v>0</v>
      </c>
      <c r="I5" s="36">
        <f aca="true" t="shared" si="1" ref="I5:I68">F5+H5</f>
        <v>0</v>
      </c>
      <c r="J5" s="36">
        <f aca="true" t="shared" si="2" ref="J5:J68">F5*E5</f>
        <v>0</v>
      </c>
      <c r="K5" s="165">
        <f aca="true" t="shared" si="3" ref="K5:K68">J5*G5</f>
        <v>0</v>
      </c>
      <c r="L5" s="36">
        <f aca="true" t="shared" si="4" ref="L5:L68">J5+K5</f>
        <v>0</v>
      </c>
    </row>
    <row r="6" spans="1:12" ht="24">
      <c r="A6" s="31" t="s">
        <v>812</v>
      </c>
      <c r="B6" s="156" t="s">
        <v>813</v>
      </c>
      <c r="C6" s="31"/>
      <c r="D6" s="151" t="s">
        <v>166</v>
      </c>
      <c r="E6" s="127">
        <v>75</v>
      </c>
      <c r="F6" s="33"/>
      <c r="G6" s="25">
        <v>0.08</v>
      </c>
      <c r="H6" s="36">
        <f t="shared" si="0"/>
        <v>0</v>
      </c>
      <c r="I6" s="36">
        <f t="shared" si="1"/>
        <v>0</v>
      </c>
      <c r="J6" s="36">
        <f t="shared" si="2"/>
        <v>0</v>
      </c>
      <c r="K6" s="165">
        <f t="shared" si="3"/>
        <v>0</v>
      </c>
      <c r="L6" s="36">
        <f t="shared" si="4"/>
        <v>0</v>
      </c>
    </row>
    <row r="7" spans="1:12" ht="15">
      <c r="A7" s="31" t="s">
        <v>814</v>
      </c>
      <c r="B7" s="156" t="s">
        <v>815</v>
      </c>
      <c r="C7" s="31"/>
      <c r="D7" s="151" t="s">
        <v>166</v>
      </c>
      <c r="E7" s="127">
        <v>15</v>
      </c>
      <c r="F7" s="33"/>
      <c r="G7" s="25">
        <v>0.08</v>
      </c>
      <c r="H7" s="36">
        <f t="shared" si="0"/>
        <v>0</v>
      </c>
      <c r="I7" s="36">
        <f t="shared" si="1"/>
        <v>0</v>
      </c>
      <c r="J7" s="36">
        <f t="shared" si="2"/>
        <v>0</v>
      </c>
      <c r="K7" s="165">
        <f t="shared" si="3"/>
        <v>0</v>
      </c>
      <c r="L7" s="36">
        <f t="shared" si="4"/>
        <v>0</v>
      </c>
    </row>
    <row r="8" spans="1:12" ht="24">
      <c r="A8" s="31" t="s">
        <v>816</v>
      </c>
      <c r="B8" s="156" t="s">
        <v>817</v>
      </c>
      <c r="C8" s="31"/>
      <c r="D8" s="151" t="s">
        <v>166</v>
      </c>
      <c r="E8" s="127">
        <v>50</v>
      </c>
      <c r="F8" s="33"/>
      <c r="G8" s="25">
        <v>0.08</v>
      </c>
      <c r="H8" s="36">
        <f t="shared" si="0"/>
        <v>0</v>
      </c>
      <c r="I8" s="36">
        <f t="shared" si="1"/>
        <v>0</v>
      </c>
      <c r="J8" s="36">
        <f t="shared" si="2"/>
        <v>0</v>
      </c>
      <c r="K8" s="165">
        <f t="shared" si="3"/>
        <v>0</v>
      </c>
      <c r="L8" s="36">
        <f t="shared" si="4"/>
        <v>0</v>
      </c>
    </row>
    <row r="9" spans="1:12" ht="24">
      <c r="A9" s="31" t="s">
        <v>818</v>
      </c>
      <c r="B9" s="156" t="s">
        <v>819</v>
      </c>
      <c r="C9" s="31"/>
      <c r="D9" s="151" t="s">
        <v>166</v>
      </c>
      <c r="E9" s="127">
        <v>750</v>
      </c>
      <c r="F9" s="33"/>
      <c r="G9" s="25">
        <v>0.08</v>
      </c>
      <c r="H9" s="36">
        <f t="shared" si="0"/>
        <v>0</v>
      </c>
      <c r="I9" s="36">
        <f t="shared" si="1"/>
        <v>0</v>
      </c>
      <c r="J9" s="36">
        <f t="shared" si="2"/>
        <v>0</v>
      </c>
      <c r="K9" s="165">
        <f t="shared" si="3"/>
        <v>0</v>
      </c>
      <c r="L9" s="36">
        <f t="shared" si="4"/>
        <v>0</v>
      </c>
    </row>
    <row r="10" spans="1:12" ht="15">
      <c r="A10" s="31" t="s">
        <v>820</v>
      </c>
      <c r="B10" s="156" t="s">
        <v>821</v>
      </c>
      <c r="C10" s="31"/>
      <c r="D10" s="151" t="s">
        <v>166</v>
      </c>
      <c r="E10" s="127">
        <v>100</v>
      </c>
      <c r="F10" s="33"/>
      <c r="G10" s="25">
        <v>0.08</v>
      </c>
      <c r="H10" s="36">
        <f t="shared" si="0"/>
        <v>0</v>
      </c>
      <c r="I10" s="36">
        <f t="shared" si="1"/>
        <v>0</v>
      </c>
      <c r="J10" s="36">
        <f t="shared" si="2"/>
        <v>0</v>
      </c>
      <c r="K10" s="165">
        <f t="shared" si="3"/>
        <v>0</v>
      </c>
      <c r="L10" s="36">
        <f t="shared" si="4"/>
        <v>0</v>
      </c>
    </row>
    <row r="11" spans="1:12" ht="15">
      <c r="A11" s="31" t="s">
        <v>822</v>
      </c>
      <c r="B11" s="156" t="s">
        <v>823</v>
      </c>
      <c r="C11" s="31"/>
      <c r="D11" s="151" t="s">
        <v>166</v>
      </c>
      <c r="E11" s="127">
        <v>15</v>
      </c>
      <c r="F11" s="33"/>
      <c r="G11" s="25">
        <v>0.08</v>
      </c>
      <c r="H11" s="36">
        <f t="shared" si="0"/>
        <v>0</v>
      </c>
      <c r="I11" s="36">
        <f t="shared" si="1"/>
        <v>0</v>
      </c>
      <c r="J11" s="36">
        <f t="shared" si="2"/>
        <v>0</v>
      </c>
      <c r="K11" s="165">
        <f t="shared" si="3"/>
        <v>0</v>
      </c>
      <c r="L11" s="36">
        <f t="shared" si="4"/>
        <v>0</v>
      </c>
    </row>
    <row r="12" spans="1:12" ht="15">
      <c r="A12" s="31" t="s">
        <v>824</v>
      </c>
      <c r="B12" s="156" t="s">
        <v>825</v>
      </c>
      <c r="C12" s="31"/>
      <c r="D12" s="151" t="s">
        <v>166</v>
      </c>
      <c r="E12" s="127">
        <v>15</v>
      </c>
      <c r="F12" s="33"/>
      <c r="G12" s="25">
        <v>0.08</v>
      </c>
      <c r="H12" s="36">
        <f t="shared" si="0"/>
        <v>0</v>
      </c>
      <c r="I12" s="36">
        <f t="shared" si="1"/>
        <v>0</v>
      </c>
      <c r="J12" s="36">
        <f t="shared" si="2"/>
        <v>0</v>
      </c>
      <c r="K12" s="165">
        <f t="shared" si="3"/>
        <v>0</v>
      </c>
      <c r="L12" s="36">
        <f t="shared" si="4"/>
        <v>0</v>
      </c>
    </row>
    <row r="13" spans="1:12" ht="36">
      <c r="A13" s="31" t="s">
        <v>826</v>
      </c>
      <c r="B13" s="156" t="s">
        <v>827</v>
      </c>
      <c r="C13" s="31"/>
      <c r="D13" s="151" t="s">
        <v>166</v>
      </c>
      <c r="E13" s="127">
        <v>30</v>
      </c>
      <c r="F13" s="33"/>
      <c r="G13" s="25">
        <v>0.08</v>
      </c>
      <c r="H13" s="36">
        <f t="shared" si="0"/>
        <v>0</v>
      </c>
      <c r="I13" s="36">
        <f t="shared" si="1"/>
        <v>0</v>
      </c>
      <c r="J13" s="36">
        <f t="shared" si="2"/>
        <v>0</v>
      </c>
      <c r="K13" s="165">
        <f t="shared" si="3"/>
        <v>0</v>
      </c>
      <c r="L13" s="36">
        <f t="shared" si="4"/>
        <v>0</v>
      </c>
    </row>
    <row r="14" spans="1:12" ht="24">
      <c r="A14" s="31" t="s">
        <v>828</v>
      </c>
      <c r="B14" s="156" t="s">
        <v>829</v>
      </c>
      <c r="C14" s="31"/>
      <c r="D14" s="151" t="s">
        <v>166</v>
      </c>
      <c r="E14" s="127">
        <v>50</v>
      </c>
      <c r="F14" s="33"/>
      <c r="G14" s="25">
        <v>0.08</v>
      </c>
      <c r="H14" s="36">
        <f t="shared" si="0"/>
        <v>0</v>
      </c>
      <c r="I14" s="36">
        <f t="shared" si="1"/>
        <v>0</v>
      </c>
      <c r="J14" s="36">
        <f t="shared" si="2"/>
        <v>0</v>
      </c>
      <c r="K14" s="165">
        <f t="shared" si="3"/>
        <v>0</v>
      </c>
      <c r="L14" s="36">
        <f t="shared" si="4"/>
        <v>0</v>
      </c>
    </row>
    <row r="15" spans="1:12" ht="15">
      <c r="A15" s="31" t="s">
        <v>830</v>
      </c>
      <c r="B15" s="156" t="s">
        <v>831</v>
      </c>
      <c r="C15" s="31"/>
      <c r="D15" s="151" t="s">
        <v>166</v>
      </c>
      <c r="E15" s="127">
        <v>100</v>
      </c>
      <c r="F15" s="33"/>
      <c r="G15" s="25">
        <v>0.08</v>
      </c>
      <c r="H15" s="36">
        <f t="shared" si="0"/>
        <v>0</v>
      </c>
      <c r="I15" s="36">
        <f t="shared" si="1"/>
        <v>0</v>
      </c>
      <c r="J15" s="36">
        <f t="shared" si="2"/>
        <v>0</v>
      </c>
      <c r="K15" s="165">
        <f t="shared" si="3"/>
        <v>0</v>
      </c>
      <c r="L15" s="36">
        <f t="shared" si="4"/>
        <v>0</v>
      </c>
    </row>
    <row r="16" spans="1:12" ht="15">
      <c r="A16" s="31" t="s">
        <v>832</v>
      </c>
      <c r="B16" s="156" t="s">
        <v>833</v>
      </c>
      <c r="C16" s="31"/>
      <c r="D16" s="151" t="s">
        <v>166</v>
      </c>
      <c r="E16" s="127">
        <v>70</v>
      </c>
      <c r="F16" s="33"/>
      <c r="G16" s="25">
        <v>0.08</v>
      </c>
      <c r="H16" s="36">
        <f t="shared" si="0"/>
        <v>0</v>
      </c>
      <c r="I16" s="36">
        <f t="shared" si="1"/>
        <v>0</v>
      </c>
      <c r="J16" s="36">
        <f t="shared" si="2"/>
        <v>0</v>
      </c>
      <c r="K16" s="165">
        <f t="shared" si="3"/>
        <v>0</v>
      </c>
      <c r="L16" s="36">
        <f t="shared" si="4"/>
        <v>0</v>
      </c>
    </row>
    <row r="17" spans="1:12" ht="15">
      <c r="A17" s="31" t="s">
        <v>834</v>
      </c>
      <c r="B17" s="156" t="s">
        <v>835</v>
      </c>
      <c r="C17" s="31"/>
      <c r="D17" s="151" t="s">
        <v>166</v>
      </c>
      <c r="E17" s="127">
        <v>30</v>
      </c>
      <c r="F17" s="33"/>
      <c r="G17" s="25">
        <v>0.08</v>
      </c>
      <c r="H17" s="36">
        <f t="shared" si="0"/>
        <v>0</v>
      </c>
      <c r="I17" s="36">
        <f t="shared" si="1"/>
        <v>0</v>
      </c>
      <c r="J17" s="36">
        <f t="shared" si="2"/>
        <v>0</v>
      </c>
      <c r="K17" s="165">
        <f t="shared" si="3"/>
        <v>0</v>
      </c>
      <c r="L17" s="36">
        <f t="shared" si="4"/>
        <v>0</v>
      </c>
    </row>
    <row r="18" spans="1:12" ht="15">
      <c r="A18" s="31" t="s">
        <v>836</v>
      </c>
      <c r="B18" s="156" t="s">
        <v>837</v>
      </c>
      <c r="C18" s="31"/>
      <c r="D18" s="151" t="s">
        <v>166</v>
      </c>
      <c r="E18" s="127">
        <v>20</v>
      </c>
      <c r="F18" s="33"/>
      <c r="G18" s="25">
        <v>0.08</v>
      </c>
      <c r="H18" s="36">
        <f t="shared" si="0"/>
        <v>0</v>
      </c>
      <c r="I18" s="36">
        <f t="shared" si="1"/>
        <v>0</v>
      </c>
      <c r="J18" s="36">
        <f t="shared" si="2"/>
        <v>0</v>
      </c>
      <c r="K18" s="165">
        <f t="shared" si="3"/>
        <v>0</v>
      </c>
      <c r="L18" s="36">
        <f t="shared" si="4"/>
        <v>0</v>
      </c>
    </row>
    <row r="19" spans="1:12" ht="15">
      <c r="A19" s="31" t="s">
        <v>838</v>
      </c>
      <c r="B19" s="156" t="s">
        <v>839</v>
      </c>
      <c r="C19" s="31"/>
      <c r="D19" s="151" t="s">
        <v>166</v>
      </c>
      <c r="E19" s="127">
        <v>50</v>
      </c>
      <c r="F19" s="33"/>
      <c r="G19" s="25">
        <v>0.08</v>
      </c>
      <c r="H19" s="36">
        <f t="shared" si="0"/>
        <v>0</v>
      </c>
      <c r="I19" s="36">
        <f t="shared" si="1"/>
        <v>0</v>
      </c>
      <c r="J19" s="36">
        <f t="shared" si="2"/>
        <v>0</v>
      </c>
      <c r="K19" s="165">
        <f t="shared" si="3"/>
        <v>0</v>
      </c>
      <c r="L19" s="36">
        <f t="shared" si="4"/>
        <v>0</v>
      </c>
    </row>
    <row r="20" spans="1:12" ht="24">
      <c r="A20" s="31" t="s">
        <v>840</v>
      </c>
      <c r="B20" s="156" t="s">
        <v>841</v>
      </c>
      <c r="C20" s="31"/>
      <c r="D20" s="151" t="s">
        <v>166</v>
      </c>
      <c r="E20" s="127">
        <v>20</v>
      </c>
      <c r="F20" s="33"/>
      <c r="G20" s="25">
        <v>0.08</v>
      </c>
      <c r="H20" s="36">
        <f t="shared" si="0"/>
        <v>0</v>
      </c>
      <c r="I20" s="36">
        <f t="shared" si="1"/>
        <v>0</v>
      </c>
      <c r="J20" s="36">
        <f t="shared" si="2"/>
        <v>0</v>
      </c>
      <c r="K20" s="165">
        <f t="shared" si="3"/>
        <v>0</v>
      </c>
      <c r="L20" s="36">
        <f t="shared" si="4"/>
        <v>0</v>
      </c>
    </row>
    <row r="21" spans="1:12" ht="24">
      <c r="A21" s="31" t="s">
        <v>842</v>
      </c>
      <c r="B21" s="156" t="s">
        <v>843</v>
      </c>
      <c r="C21" s="31"/>
      <c r="D21" s="151" t="s">
        <v>166</v>
      </c>
      <c r="E21" s="127">
        <v>150</v>
      </c>
      <c r="F21" s="33"/>
      <c r="G21" s="25">
        <v>0.08</v>
      </c>
      <c r="H21" s="36">
        <f t="shared" si="0"/>
        <v>0</v>
      </c>
      <c r="I21" s="36">
        <f t="shared" si="1"/>
        <v>0</v>
      </c>
      <c r="J21" s="36">
        <f t="shared" si="2"/>
        <v>0</v>
      </c>
      <c r="K21" s="165">
        <f t="shared" si="3"/>
        <v>0</v>
      </c>
      <c r="L21" s="36">
        <f t="shared" si="4"/>
        <v>0</v>
      </c>
    </row>
    <row r="22" spans="1:12" ht="15">
      <c r="A22" s="31" t="s">
        <v>844</v>
      </c>
      <c r="B22" s="156" t="s">
        <v>845</v>
      </c>
      <c r="C22" s="31"/>
      <c r="D22" s="151" t="s">
        <v>166</v>
      </c>
      <c r="E22" s="127">
        <v>75</v>
      </c>
      <c r="F22" s="33"/>
      <c r="G22" s="25">
        <v>0.08</v>
      </c>
      <c r="H22" s="36">
        <f t="shared" si="0"/>
        <v>0</v>
      </c>
      <c r="I22" s="36">
        <f t="shared" si="1"/>
        <v>0</v>
      </c>
      <c r="J22" s="36">
        <f t="shared" si="2"/>
        <v>0</v>
      </c>
      <c r="K22" s="165">
        <f t="shared" si="3"/>
        <v>0</v>
      </c>
      <c r="L22" s="36">
        <f t="shared" si="4"/>
        <v>0</v>
      </c>
    </row>
    <row r="23" spans="1:12" ht="15">
      <c r="A23" s="31" t="s">
        <v>846</v>
      </c>
      <c r="B23" s="156" t="s">
        <v>847</v>
      </c>
      <c r="C23" s="31"/>
      <c r="D23" s="151" t="s">
        <v>166</v>
      </c>
      <c r="E23" s="127">
        <v>30</v>
      </c>
      <c r="F23" s="33"/>
      <c r="G23" s="25">
        <v>0.08</v>
      </c>
      <c r="H23" s="36">
        <f t="shared" si="0"/>
        <v>0</v>
      </c>
      <c r="I23" s="36">
        <f t="shared" si="1"/>
        <v>0</v>
      </c>
      <c r="J23" s="36">
        <f t="shared" si="2"/>
        <v>0</v>
      </c>
      <c r="K23" s="165">
        <f t="shared" si="3"/>
        <v>0</v>
      </c>
      <c r="L23" s="36">
        <f t="shared" si="4"/>
        <v>0</v>
      </c>
    </row>
    <row r="24" spans="1:12" ht="15">
      <c r="A24" s="31" t="s">
        <v>848</v>
      </c>
      <c r="B24" s="156" t="s">
        <v>849</v>
      </c>
      <c r="C24" s="31"/>
      <c r="D24" s="151" t="s">
        <v>166</v>
      </c>
      <c r="E24" s="127">
        <v>40</v>
      </c>
      <c r="F24" s="33"/>
      <c r="G24" s="25">
        <v>0.08</v>
      </c>
      <c r="H24" s="36">
        <f t="shared" si="0"/>
        <v>0</v>
      </c>
      <c r="I24" s="36">
        <f t="shared" si="1"/>
        <v>0</v>
      </c>
      <c r="J24" s="36">
        <f t="shared" si="2"/>
        <v>0</v>
      </c>
      <c r="K24" s="165">
        <f t="shared" si="3"/>
        <v>0</v>
      </c>
      <c r="L24" s="36">
        <f t="shared" si="4"/>
        <v>0</v>
      </c>
    </row>
    <row r="25" spans="1:12" ht="24">
      <c r="A25" s="31" t="s">
        <v>850</v>
      </c>
      <c r="B25" s="156" t="s">
        <v>851</v>
      </c>
      <c r="C25" s="31"/>
      <c r="D25" s="151" t="s">
        <v>166</v>
      </c>
      <c r="E25" s="127">
        <v>250</v>
      </c>
      <c r="F25" s="33"/>
      <c r="G25" s="25">
        <v>0.08</v>
      </c>
      <c r="H25" s="36">
        <f t="shared" si="0"/>
        <v>0</v>
      </c>
      <c r="I25" s="36">
        <f t="shared" si="1"/>
        <v>0</v>
      </c>
      <c r="J25" s="36">
        <f t="shared" si="2"/>
        <v>0</v>
      </c>
      <c r="K25" s="165">
        <f t="shared" si="3"/>
        <v>0</v>
      </c>
      <c r="L25" s="36">
        <f t="shared" si="4"/>
        <v>0</v>
      </c>
    </row>
    <row r="26" spans="1:12" ht="15">
      <c r="A26" s="31" t="s">
        <v>852</v>
      </c>
      <c r="B26" s="156" t="s">
        <v>853</v>
      </c>
      <c r="C26" s="31"/>
      <c r="D26" s="151" t="s">
        <v>166</v>
      </c>
      <c r="E26" s="127">
        <v>200</v>
      </c>
      <c r="F26" s="33"/>
      <c r="G26" s="25">
        <v>0.08</v>
      </c>
      <c r="H26" s="36">
        <f t="shared" si="0"/>
        <v>0</v>
      </c>
      <c r="I26" s="36">
        <f t="shared" si="1"/>
        <v>0</v>
      </c>
      <c r="J26" s="36">
        <f t="shared" si="2"/>
        <v>0</v>
      </c>
      <c r="K26" s="165">
        <f t="shared" si="3"/>
        <v>0</v>
      </c>
      <c r="L26" s="36">
        <f t="shared" si="4"/>
        <v>0</v>
      </c>
    </row>
    <row r="27" spans="1:12" ht="15">
      <c r="A27" s="31" t="s">
        <v>854</v>
      </c>
      <c r="B27" s="156" t="s">
        <v>855</v>
      </c>
      <c r="C27" s="31"/>
      <c r="D27" s="151" t="s">
        <v>166</v>
      </c>
      <c r="E27" s="127">
        <v>10</v>
      </c>
      <c r="F27" s="33"/>
      <c r="G27" s="25">
        <v>0.08</v>
      </c>
      <c r="H27" s="36">
        <f t="shared" si="0"/>
        <v>0</v>
      </c>
      <c r="I27" s="36">
        <f t="shared" si="1"/>
        <v>0</v>
      </c>
      <c r="J27" s="36">
        <f t="shared" si="2"/>
        <v>0</v>
      </c>
      <c r="K27" s="165">
        <f t="shared" si="3"/>
        <v>0</v>
      </c>
      <c r="L27" s="36">
        <f t="shared" si="4"/>
        <v>0</v>
      </c>
    </row>
    <row r="28" spans="1:12" ht="15">
      <c r="A28" s="31" t="s">
        <v>856</v>
      </c>
      <c r="B28" s="156" t="s">
        <v>857</v>
      </c>
      <c r="C28" s="31"/>
      <c r="D28" s="151" t="s">
        <v>166</v>
      </c>
      <c r="E28" s="127">
        <v>40</v>
      </c>
      <c r="F28" s="33"/>
      <c r="G28" s="25">
        <v>0.08</v>
      </c>
      <c r="H28" s="36">
        <f t="shared" si="0"/>
        <v>0</v>
      </c>
      <c r="I28" s="36">
        <f t="shared" si="1"/>
        <v>0</v>
      </c>
      <c r="J28" s="36">
        <f t="shared" si="2"/>
        <v>0</v>
      </c>
      <c r="K28" s="165">
        <f t="shared" si="3"/>
        <v>0</v>
      </c>
      <c r="L28" s="36">
        <f t="shared" si="4"/>
        <v>0</v>
      </c>
    </row>
    <row r="29" spans="1:12" ht="15">
      <c r="A29" s="31" t="s">
        <v>858</v>
      </c>
      <c r="B29" s="156" t="s">
        <v>859</v>
      </c>
      <c r="C29" s="31"/>
      <c r="D29" s="151" t="s">
        <v>166</v>
      </c>
      <c r="E29" s="127">
        <v>40</v>
      </c>
      <c r="F29" s="33"/>
      <c r="G29" s="25">
        <v>0.08</v>
      </c>
      <c r="H29" s="36">
        <f t="shared" si="0"/>
        <v>0</v>
      </c>
      <c r="I29" s="36">
        <f t="shared" si="1"/>
        <v>0</v>
      </c>
      <c r="J29" s="36">
        <f t="shared" si="2"/>
        <v>0</v>
      </c>
      <c r="K29" s="165">
        <f t="shared" si="3"/>
        <v>0</v>
      </c>
      <c r="L29" s="36">
        <f t="shared" si="4"/>
        <v>0</v>
      </c>
    </row>
    <row r="30" spans="1:12" ht="15">
      <c r="A30" s="31" t="s">
        <v>860</v>
      </c>
      <c r="B30" s="156" t="s">
        <v>861</v>
      </c>
      <c r="C30" s="31"/>
      <c r="D30" s="151" t="s">
        <v>166</v>
      </c>
      <c r="E30" s="127">
        <v>40</v>
      </c>
      <c r="F30" s="33"/>
      <c r="G30" s="25">
        <v>0.08</v>
      </c>
      <c r="H30" s="36">
        <f t="shared" si="0"/>
        <v>0</v>
      </c>
      <c r="I30" s="36">
        <f t="shared" si="1"/>
        <v>0</v>
      </c>
      <c r="J30" s="36">
        <f t="shared" si="2"/>
        <v>0</v>
      </c>
      <c r="K30" s="165">
        <f t="shared" si="3"/>
        <v>0</v>
      </c>
      <c r="L30" s="36">
        <f t="shared" si="4"/>
        <v>0</v>
      </c>
    </row>
    <row r="31" spans="1:12" ht="15">
      <c r="A31" s="31" t="s">
        <v>862</v>
      </c>
      <c r="B31" s="156" t="s">
        <v>863</v>
      </c>
      <c r="C31" s="31"/>
      <c r="D31" s="151" t="s">
        <v>166</v>
      </c>
      <c r="E31" s="127">
        <v>40</v>
      </c>
      <c r="F31" s="33"/>
      <c r="G31" s="25">
        <v>0.08</v>
      </c>
      <c r="H31" s="36">
        <f t="shared" si="0"/>
        <v>0</v>
      </c>
      <c r="I31" s="36">
        <f t="shared" si="1"/>
        <v>0</v>
      </c>
      <c r="J31" s="36">
        <f t="shared" si="2"/>
        <v>0</v>
      </c>
      <c r="K31" s="165">
        <f t="shared" si="3"/>
        <v>0</v>
      </c>
      <c r="L31" s="36">
        <f t="shared" si="4"/>
        <v>0</v>
      </c>
    </row>
    <row r="32" spans="1:12" ht="24">
      <c r="A32" s="31" t="s">
        <v>864</v>
      </c>
      <c r="B32" s="156" t="s">
        <v>865</v>
      </c>
      <c r="C32" s="31"/>
      <c r="D32" s="151" t="s">
        <v>166</v>
      </c>
      <c r="E32" s="127">
        <v>300</v>
      </c>
      <c r="F32" s="33"/>
      <c r="G32" s="25">
        <v>0.08</v>
      </c>
      <c r="H32" s="36">
        <f t="shared" si="0"/>
        <v>0</v>
      </c>
      <c r="I32" s="36">
        <f t="shared" si="1"/>
        <v>0</v>
      </c>
      <c r="J32" s="36">
        <f t="shared" si="2"/>
        <v>0</v>
      </c>
      <c r="K32" s="165">
        <f t="shared" si="3"/>
        <v>0</v>
      </c>
      <c r="L32" s="36">
        <f t="shared" si="4"/>
        <v>0</v>
      </c>
    </row>
    <row r="33" spans="1:12" ht="24">
      <c r="A33" s="31" t="s">
        <v>866</v>
      </c>
      <c r="B33" s="156" t="s">
        <v>867</v>
      </c>
      <c r="C33" s="31"/>
      <c r="D33" s="151" t="s">
        <v>166</v>
      </c>
      <c r="E33" s="127">
        <v>250</v>
      </c>
      <c r="F33" s="33"/>
      <c r="G33" s="25">
        <v>0.08</v>
      </c>
      <c r="H33" s="36">
        <f t="shared" si="0"/>
        <v>0</v>
      </c>
      <c r="I33" s="36">
        <f t="shared" si="1"/>
        <v>0</v>
      </c>
      <c r="J33" s="36">
        <f t="shared" si="2"/>
        <v>0</v>
      </c>
      <c r="K33" s="165">
        <f t="shared" si="3"/>
        <v>0</v>
      </c>
      <c r="L33" s="36">
        <f t="shared" si="4"/>
        <v>0</v>
      </c>
    </row>
    <row r="34" spans="1:12" ht="24">
      <c r="A34" s="31" t="s">
        <v>868</v>
      </c>
      <c r="B34" s="156" t="s">
        <v>869</v>
      </c>
      <c r="C34" s="31"/>
      <c r="D34" s="151" t="s">
        <v>166</v>
      </c>
      <c r="E34" s="127">
        <v>300</v>
      </c>
      <c r="F34" s="33"/>
      <c r="G34" s="25">
        <v>0.08</v>
      </c>
      <c r="H34" s="36">
        <f t="shared" si="0"/>
        <v>0</v>
      </c>
      <c r="I34" s="36">
        <f t="shared" si="1"/>
        <v>0</v>
      </c>
      <c r="J34" s="36">
        <f t="shared" si="2"/>
        <v>0</v>
      </c>
      <c r="K34" s="165">
        <f t="shared" si="3"/>
        <v>0</v>
      </c>
      <c r="L34" s="36">
        <f t="shared" si="4"/>
        <v>0</v>
      </c>
    </row>
    <row r="35" spans="1:12" ht="24">
      <c r="A35" s="31" t="s">
        <v>870</v>
      </c>
      <c r="B35" s="156" t="s">
        <v>871</v>
      </c>
      <c r="C35" s="31"/>
      <c r="D35" s="151" t="s">
        <v>166</v>
      </c>
      <c r="E35" s="127">
        <v>30</v>
      </c>
      <c r="F35" s="33"/>
      <c r="G35" s="25">
        <v>0.08</v>
      </c>
      <c r="H35" s="36">
        <f t="shared" si="0"/>
        <v>0</v>
      </c>
      <c r="I35" s="36">
        <f t="shared" si="1"/>
        <v>0</v>
      </c>
      <c r="J35" s="36">
        <f t="shared" si="2"/>
        <v>0</v>
      </c>
      <c r="K35" s="165">
        <f t="shared" si="3"/>
        <v>0</v>
      </c>
      <c r="L35" s="36">
        <f t="shared" si="4"/>
        <v>0</v>
      </c>
    </row>
    <row r="36" spans="1:12" ht="24">
      <c r="A36" s="31" t="s">
        <v>872</v>
      </c>
      <c r="B36" s="156" t="s">
        <v>873</v>
      </c>
      <c r="C36" s="31"/>
      <c r="D36" s="151" t="s">
        <v>166</v>
      </c>
      <c r="E36" s="127">
        <v>30</v>
      </c>
      <c r="F36" s="33"/>
      <c r="G36" s="25">
        <v>0.08</v>
      </c>
      <c r="H36" s="36">
        <f t="shared" si="0"/>
        <v>0</v>
      </c>
      <c r="I36" s="36">
        <f t="shared" si="1"/>
        <v>0</v>
      </c>
      <c r="J36" s="36">
        <f t="shared" si="2"/>
        <v>0</v>
      </c>
      <c r="K36" s="165">
        <f t="shared" si="3"/>
        <v>0</v>
      </c>
      <c r="L36" s="36">
        <f t="shared" si="4"/>
        <v>0</v>
      </c>
    </row>
    <row r="37" spans="1:12" ht="24">
      <c r="A37" s="31" t="s">
        <v>874</v>
      </c>
      <c r="B37" s="156" t="s">
        <v>875</v>
      </c>
      <c r="C37" s="31"/>
      <c r="D37" s="151" t="s">
        <v>166</v>
      </c>
      <c r="E37" s="127">
        <v>1000</v>
      </c>
      <c r="F37" s="33"/>
      <c r="G37" s="25">
        <v>0.08</v>
      </c>
      <c r="H37" s="36">
        <f t="shared" si="0"/>
        <v>0</v>
      </c>
      <c r="I37" s="36">
        <f t="shared" si="1"/>
        <v>0</v>
      </c>
      <c r="J37" s="36">
        <f t="shared" si="2"/>
        <v>0</v>
      </c>
      <c r="K37" s="165">
        <f t="shared" si="3"/>
        <v>0</v>
      </c>
      <c r="L37" s="36">
        <f t="shared" si="4"/>
        <v>0</v>
      </c>
    </row>
    <row r="38" spans="1:12" ht="24">
      <c r="A38" s="31" t="s">
        <v>876</v>
      </c>
      <c r="B38" s="156" t="s">
        <v>877</v>
      </c>
      <c r="C38" s="31"/>
      <c r="D38" s="151" t="s">
        <v>166</v>
      </c>
      <c r="E38" s="127">
        <v>1200</v>
      </c>
      <c r="F38" s="33"/>
      <c r="G38" s="25">
        <v>0.08</v>
      </c>
      <c r="H38" s="36">
        <f t="shared" si="0"/>
        <v>0</v>
      </c>
      <c r="I38" s="36">
        <f t="shared" si="1"/>
        <v>0</v>
      </c>
      <c r="J38" s="36">
        <f t="shared" si="2"/>
        <v>0</v>
      </c>
      <c r="K38" s="165">
        <f t="shared" si="3"/>
        <v>0</v>
      </c>
      <c r="L38" s="36">
        <f t="shared" si="4"/>
        <v>0</v>
      </c>
    </row>
    <row r="39" spans="1:12" ht="24">
      <c r="A39" s="31" t="s">
        <v>878</v>
      </c>
      <c r="B39" s="156" t="s">
        <v>879</v>
      </c>
      <c r="C39" s="31"/>
      <c r="D39" s="151" t="s">
        <v>166</v>
      </c>
      <c r="E39" s="127">
        <v>500</v>
      </c>
      <c r="F39" s="33"/>
      <c r="G39" s="25">
        <v>0.08</v>
      </c>
      <c r="H39" s="36">
        <f t="shared" si="0"/>
        <v>0</v>
      </c>
      <c r="I39" s="36">
        <f t="shared" si="1"/>
        <v>0</v>
      </c>
      <c r="J39" s="36">
        <f t="shared" si="2"/>
        <v>0</v>
      </c>
      <c r="K39" s="165">
        <f t="shared" si="3"/>
        <v>0</v>
      </c>
      <c r="L39" s="36">
        <f t="shared" si="4"/>
        <v>0</v>
      </c>
    </row>
    <row r="40" spans="1:12" ht="24">
      <c r="A40" s="31" t="s">
        <v>880</v>
      </c>
      <c r="B40" s="156" t="s">
        <v>881</v>
      </c>
      <c r="C40" s="31"/>
      <c r="D40" s="151" t="s">
        <v>166</v>
      </c>
      <c r="E40" s="127">
        <v>1200</v>
      </c>
      <c r="F40" s="33"/>
      <c r="G40" s="25">
        <v>0.08</v>
      </c>
      <c r="H40" s="36">
        <f t="shared" si="0"/>
        <v>0</v>
      </c>
      <c r="I40" s="36">
        <f t="shared" si="1"/>
        <v>0</v>
      </c>
      <c r="J40" s="36">
        <f t="shared" si="2"/>
        <v>0</v>
      </c>
      <c r="K40" s="165">
        <f t="shared" si="3"/>
        <v>0</v>
      </c>
      <c r="L40" s="36">
        <f t="shared" si="4"/>
        <v>0</v>
      </c>
    </row>
    <row r="41" spans="1:12" ht="24">
      <c r="A41" s="31" t="s">
        <v>882</v>
      </c>
      <c r="B41" s="156" t="s">
        <v>883</v>
      </c>
      <c r="C41" s="31"/>
      <c r="D41" s="151" t="s">
        <v>166</v>
      </c>
      <c r="E41" s="127">
        <v>50</v>
      </c>
      <c r="F41" s="33"/>
      <c r="G41" s="25">
        <v>0.08</v>
      </c>
      <c r="H41" s="36">
        <f t="shared" si="0"/>
        <v>0</v>
      </c>
      <c r="I41" s="36">
        <f t="shared" si="1"/>
        <v>0</v>
      </c>
      <c r="J41" s="36">
        <f t="shared" si="2"/>
        <v>0</v>
      </c>
      <c r="K41" s="165">
        <f t="shared" si="3"/>
        <v>0</v>
      </c>
      <c r="L41" s="36">
        <f t="shared" si="4"/>
        <v>0</v>
      </c>
    </row>
    <row r="42" spans="1:12" ht="36">
      <c r="A42" s="31" t="s">
        <v>884</v>
      </c>
      <c r="B42" s="156" t="s">
        <v>885</v>
      </c>
      <c r="C42" s="31"/>
      <c r="D42" s="151" t="s">
        <v>166</v>
      </c>
      <c r="E42" s="127">
        <v>100</v>
      </c>
      <c r="F42" s="33"/>
      <c r="G42" s="25">
        <v>0.08</v>
      </c>
      <c r="H42" s="36">
        <f t="shared" si="0"/>
        <v>0</v>
      </c>
      <c r="I42" s="36">
        <f t="shared" si="1"/>
        <v>0</v>
      </c>
      <c r="J42" s="36">
        <f t="shared" si="2"/>
        <v>0</v>
      </c>
      <c r="K42" s="165">
        <f t="shared" si="3"/>
        <v>0</v>
      </c>
      <c r="L42" s="36">
        <f t="shared" si="4"/>
        <v>0</v>
      </c>
    </row>
    <row r="43" spans="1:12" ht="36">
      <c r="A43" s="31" t="s">
        <v>886</v>
      </c>
      <c r="B43" s="156" t="s">
        <v>887</v>
      </c>
      <c r="C43" s="31"/>
      <c r="D43" s="151" t="s">
        <v>166</v>
      </c>
      <c r="E43" s="127">
        <v>50</v>
      </c>
      <c r="F43" s="33"/>
      <c r="G43" s="25">
        <v>0.08</v>
      </c>
      <c r="H43" s="36">
        <f t="shared" si="0"/>
        <v>0</v>
      </c>
      <c r="I43" s="36">
        <f t="shared" si="1"/>
        <v>0</v>
      </c>
      <c r="J43" s="36">
        <f t="shared" si="2"/>
        <v>0</v>
      </c>
      <c r="K43" s="165">
        <f t="shared" si="3"/>
        <v>0</v>
      </c>
      <c r="L43" s="36">
        <f t="shared" si="4"/>
        <v>0</v>
      </c>
    </row>
    <row r="44" spans="1:12" ht="36">
      <c r="A44" s="31" t="s">
        <v>888</v>
      </c>
      <c r="B44" s="156" t="s">
        <v>889</v>
      </c>
      <c r="C44" s="31"/>
      <c r="D44" s="151" t="s">
        <v>166</v>
      </c>
      <c r="E44" s="127">
        <v>50</v>
      </c>
      <c r="F44" s="33"/>
      <c r="G44" s="25">
        <v>0.08</v>
      </c>
      <c r="H44" s="36">
        <f t="shared" si="0"/>
        <v>0</v>
      </c>
      <c r="I44" s="36">
        <f t="shared" si="1"/>
        <v>0</v>
      </c>
      <c r="J44" s="36">
        <f t="shared" si="2"/>
        <v>0</v>
      </c>
      <c r="K44" s="165">
        <f t="shared" si="3"/>
        <v>0</v>
      </c>
      <c r="L44" s="36">
        <f t="shared" si="4"/>
        <v>0</v>
      </c>
    </row>
    <row r="45" spans="1:12" ht="15">
      <c r="A45" s="31" t="s">
        <v>890</v>
      </c>
      <c r="B45" s="156" t="s">
        <v>891</v>
      </c>
      <c r="C45" s="31"/>
      <c r="D45" s="151" t="s">
        <v>166</v>
      </c>
      <c r="E45" s="127">
        <v>250</v>
      </c>
      <c r="F45" s="33"/>
      <c r="G45" s="25">
        <v>0.08</v>
      </c>
      <c r="H45" s="36">
        <f t="shared" si="0"/>
        <v>0</v>
      </c>
      <c r="I45" s="36">
        <f t="shared" si="1"/>
        <v>0</v>
      </c>
      <c r="J45" s="36">
        <f t="shared" si="2"/>
        <v>0</v>
      </c>
      <c r="K45" s="165">
        <f t="shared" si="3"/>
        <v>0</v>
      </c>
      <c r="L45" s="36">
        <f t="shared" si="4"/>
        <v>0</v>
      </c>
    </row>
    <row r="46" spans="1:12" ht="24">
      <c r="A46" s="31" t="s">
        <v>892</v>
      </c>
      <c r="B46" s="156" t="s">
        <v>893</v>
      </c>
      <c r="C46" s="31"/>
      <c r="D46" s="151" t="s">
        <v>184</v>
      </c>
      <c r="E46" s="127">
        <v>7000</v>
      </c>
      <c r="F46" s="33"/>
      <c r="G46" s="25">
        <v>0.08</v>
      </c>
      <c r="H46" s="36">
        <f t="shared" si="0"/>
        <v>0</v>
      </c>
      <c r="I46" s="36">
        <f t="shared" si="1"/>
        <v>0</v>
      </c>
      <c r="J46" s="36">
        <f t="shared" si="2"/>
        <v>0</v>
      </c>
      <c r="K46" s="165">
        <f t="shared" si="3"/>
        <v>0</v>
      </c>
      <c r="L46" s="36">
        <f t="shared" si="4"/>
        <v>0</v>
      </c>
    </row>
    <row r="47" spans="1:12" ht="24">
      <c r="A47" s="31" t="s">
        <v>894</v>
      </c>
      <c r="B47" s="156" t="s">
        <v>895</v>
      </c>
      <c r="C47" s="31"/>
      <c r="D47" s="151" t="s">
        <v>166</v>
      </c>
      <c r="E47" s="127">
        <v>100</v>
      </c>
      <c r="F47" s="33"/>
      <c r="G47" s="25">
        <v>0.08</v>
      </c>
      <c r="H47" s="36">
        <f t="shared" si="0"/>
        <v>0</v>
      </c>
      <c r="I47" s="36">
        <f t="shared" si="1"/>
        <v>0</v>
      </c>
      <c r="J47" s="36">
        <f t="shared" si="2"/>
        <v>0</v>
      </c>
      <c r="K47" s="165">
        <f t="shared" si="3"/>
        <v>0</v>
      </c>
      <c r="L47" s="36">
        <f t="shared" si="4"/>
        <v>0</v>
      </c>
    </row>
    <row r="48" spans="1:12" ht="24">
      <c r="A48" s="31" t="s">
        <v>896</v>
      </c>
      <c r="B48" s="156" t="s">
        <v>897</v>
      </c>
      <c r="C48" s="31"/>
      <c r="D48" s="151" t="s">
        <v>166</v>
      </c>
      <c r="E48" s="127">
        <v>50</v>
      </c>
      <c r="F48" s="33"/>
      <c r="G48" s="25">
        <v>0.08</v>
      </c>
      <c r="H48" s="36">
        <f t="shared" si="0"/>
        <v>0</v>
      </c>
      <c r="I48" s="36">
        <f t="shared" si="1"/>
        <v>0</v>
      </c>
      <c r="J48" s="36">
        <f t="shared" si="2"/>
        <v>0</v>
      </c>
      <c r="K48" s="165">
        <f t="shared" si="3"/>
        <v>0</v>
      </c>
      <c r="L48" s="36">
        <f t="shared" si="4"/>
        <v>0</v>
      </c>
    </row>
    <row r="49" spans="1:12" ht="24">
      <c r="A49" s="31"/>
      <c r="B49" s="156" t="s">
        <v>898</v>
      </c>
      <c r="C49" s="31"/>
      <c r="D49" s="151" t="s">
        <v>166</v>
      </c>
      <c r="E49" s="127">
        <v>50</v>
      </c>
      <c r="F49" s="33"/>
      <c r="G49" s="25">
        <v>0.08</v>
      </c>
      <c r="H49" s="36">
        <f t="shared" si="0"/>
        <v>0</v>
      </c>
      <c r="I49" s="36">
        <f t="shared" si="1"/>
        <v>0</v>
      </c>
      <c r="J49" s="36">
        <f t="shared" si="2"/>
        <v>0</v>
      </c>
      <c r="K49" s="165">
        <f t="shared" si="3"/>
        <v>0</v>
      </c>
      <c r="L49" s="36">
        <f t="shared" si="4"/>
        <v>0</v>
      </c>
    </row>
    <row r="50" spans="1:12" ht="24">
      <c r="A50" s="31" t="s">
        <v>0</v>
      </c>
      <c r="B50" s="156" t="s">
        <v>1</v>
      </c>
      <c r="C50" s="31"/>
      <c r="D50" s="151" t="s">
        <v>166</v>
      </c>
      <c r="E50" s="127">
        <v>200</v>
      </c>
      <c r="F50" s="33"/>
      <c r="G50" s="25">
        <v>0.08</v>
      </c>
      <c r="H50" s="36">
        <f t="shared" si="0"/>
        <v>0</v>
      </c>
      <c r="I50" s="36">
        <f t="shared" si="1"/>
        <v>0</v>
      </c>
      <c r="J50" s="36">
        <f t="shared" si="2"/>
        <v>0</v>
      </c>
      <c r="K50" s="165">
        <f t="shared" si="3"/>
        <v>0</v>
      </c>
      <c r="L50" s="36">
        <f t="shared" si="4"/>
        <v>0</v>
      </c>
    </row>
    <row r="51" spans="1:12" ht="24">
      <c r="A51" s="31" t="s">
        <v>2</v>
      </c>
      <c r="B51" s="156" t="s">
        <v>3</v>
      </c>
      <c r="C51" s="31"/>
      <c r="D51" s="18" t="s">
        <v>166</v>
      </c>
      <c r="E51" s="127">
        <v>50</v>
      </c>
      <c r="F51" s="33"/>
      <c r="G51" s="25">
        <v>0.08</v>
      </c>
      <c r="H51" s="36">
        <f t="shared" si="0"/>
        <v>0</v>
      </c>
      <c r="I51" s="36">
        <f t="shared" si="1"/>
        <v>0</v>
      </c>
      <c r="J51" s="36">
        <f t="shared" si="2"/>
        <v>0</v>
      </c>
      <c r="K51" s="165">
        <f t="shared" si="3"/>
        <v>0</v>
      </c>
      <c r="L51" s="36">
        <f t="shared" si="4"/>
        <v>0</v>
      </c>
    </row>
    <row r="52" spans="1:12" ht="24">
      <c r="A52" s="31" t="s">
        <v>4</v>
      </c>
      <c r="B52" s="156" t="s">
        <v>5</v>
      </c>
      <c r="C52" s="31"/>
      <c r="D52" s="151" t="s">
        <v>166</v>
      </c>
      <c r="E52" s="127">
        <v>100</v>
      </c>
      <c r="F52" s="33"/>
      <c r="G52" s="25">
        <v>0.08</v>
      </c>
      <c r="H52" s="36">
        <f t="shared" si="0"/>
        <v>0</v>
      </c>
      <c r="I52" s="36">
        <f t="shared" si="1"/>
        <v>0</v>
      </c>
      <c r="J52" s="36">
        <f t="shared" si="2"/>
        <v>0</v>
      </c>
      <c r="K52" s="165">
        <f t="shared" si="3"/>
        <v>0</v>
      </c>
      <c r="L52" s="36">
        <f t="shared" si="4"/>
        <v>0</v>
      </c>
    </row>
    <row r="53" spans="1:12" ht="24">
      <c r="A53" s="31" t="s">
        <v>6</v>
      </c>
      <c r="B53" s="156" t="s">
        <v>7</v>
      </c>
      <c r="C53" s="31"/>
      <c r="D53" s="151" t="s">
        <v>166</v>
      </c>
      <c r="E53" s="127">
        <v>50</v>
      </c>
      <c r="F53" s="33"/>
      <c r="G53" s="25">
        <v>0.08</v>
      </c>
      <c r="H53" s="36">
        <f t="shared" si="0"/>
        <v>0</v>
      </c>
      <c r="I53" s="36">
        <f t="shared" si="1"/>
        <v>0</v>
      </c>
      <c r="J53" s="36">
        <f t="shared" si="2"/>
        <v>0</v>
      </c>
      <c r="K53" s="165">
        <f t="shared" si="3"/>
        <v>0</v>
      </c>
      <c r="L53" s="36">
        <f t="shared" si="4"/>
        <v>0</v>
      </c>
    </row>
    <row r="54" spans="1:12" ht="24">
      <c r="A54" s="31" t="s">
        <v>8</v>
      </c>
      <c r="B54" s="156" t="s">
        <v>9</v>
      </c>
      <c r="C54" s="31"/>
      <c r="D54" s="151" t="s">
        <v>166</v>
      </c>
      <c r="E54" s="127">
        <v>250</v>
      </c>
      <c r="F54" s="33"/>
      <c r="G54" s="25">
        <v>0.08</v>
      </c>
      <c r="H54" s="36">
        <f t="shared" si="0"/>
        <v>0</v>
      </c>
      <c r="I54" s="36">
        <f t="shared" si="1"/>
        <v>0</v>
      </c>
      <c r="J54" s="36">
        <f t="shared" si="2"/>
        <v>0</v>
      </c>
      <c r="K54" s="165">
        <f t="shared" si="3"/>
        <v>0</v>
      </c>
      <c r="L54" s="36">
        <f t="shared" si="4"/>
        <v>0</v>
      </c>
    </row>
    <row r="55" spans="1:12" ht="24">
      <c r="A55" s="31" t="s">
        <v>10</v>
      </c>
      <c r="B55" s="156" t="s">
        <v>11</v>
      </c>
      <c r="C55" s="31"/>
      <c r="D55" s="151" t="s">
        <v>166</v>
      </c>
      <c r="E55" s="127">
        <v>70</v>
      </c>
      <c r="F55" s="33"/>
      <c r="G55" s="25">
        <v>0.08</v>
      </c>
      <c r="H55" s="36">
        <f t="shared" si="0"/>
        <v>0</v>
      </c>
      <c r="I55" s="36">
        <f t="shared" si="1"/>
        <v>0</v>
      </c>
      <c r="J55" s="36">
        <f t="shared" si="2"/>
        <v>0</v>
      </c>
      <c r="K55" s="165">
        <f t="shared" si="3"/>
        <v>0</v>
      </c>
      <c r="L55" s="36">
        <f t="shared" si="4"/>
        <v>0</v>
      </c>
    </row>
    <row r="56" spans="1:12" ht="15">
      <c r="A56" s="31" t="s">
        <v>12</v>
      </c>
      <c r="B56" s="156" t="s">
        <v>13</v>
      </c>
      <c r="C56" s="31"/>
      <c r="D56" s="151" t="s">
        <v>166</v>
      </c>
      <c r="E56" s="127">
        <v>100</v>
      </c>
      <c r="F56" s="33"/>
      <c r="G56" s="25">
        <v>0.08</v>
      </c>
      <c r="H56" s="36">
        <f t="shared" si="0"/>
        <v>0</v>
      </c>
      <c r="I56" s="36">
        <f t="shared" si="1"/>
        <v>0</v>
      </c>
      <c r="J56" s="36">
        <f t="shared" si="2"/>
        <v>0</v>
      </c>
      <c r="K56" s="165">
        <f t="shared" si="3"/>
        <v>0</v>
      </c>
      <c r="L56" s="36">
        <f t="shared" si="4"/>
        <v>0</v>
      </c>
    </row>
    <row r="57" spans="1:12" ht="15">
      <c r="A57" s="31" t="s">
        <v>14</v>
      </c>
      <c r="B57" s="156" t="s">
        <v>15</v>
      </c>
      <c r="C57" s="31"/>
      <c r="D57" s="151" t="s">
        <v>166</v>
      </c>
      <c r="E57" s="127">
        <v>75</v>
      </c>
      <c r="F57" s="33"/>
      <c r="G57" s="25">
        <v>0.08</v>
      </c>
      <c r="H57" s="36">
        <f t="shared" si="0"/>
        <v>0</v>
      </c>
      <c r="I57" s="36">
        <f t="shared" si="1"/>
        <v>0</v>
      </c>
      <c r="J57" s="36">
        <f t="shared" si="2"/>
        <v>0</v>
      </c>
      <c r="K57" s="165">
        <f t="shared" si="3"/>
        <v>0</v>
      </c>
      <c r="L57" s="36">
        <f t="shared" si="4"/>
        <v>0</v>
      </c>
    </row>
    <row r="58" spans="1:12" ht="24">
      <c r="A58" s="31" t="s">
        <v>16</v>
      </c>
      <c r="B58" s="156" t="s">
        <v>17</v>
      </c>
      <c r="C58" s="31"/>
      <c r="D58" s="151" t="s">
        <v>166</v>
      </c>
      <c r="E58" s="127">
        <v>100</v>
      </c>
      <c r="F58" s="33"/>
      <c r="G58" s="25">
        <v>0.08</v>
      </c>
      <c r="H58" s="36">
        <f t="shared" si="0"/>
        <v>0</v>
      </c>
      <c r="I58" s="36">
        <f t="shared" si="1"/>
        <v>0</v>
      </c>
      <c r="J58" s="36">
        <f t="shared" si="2"/>
        <v>0</v>
      </c>
      <c r="K58" s="165">
        <f t="shared" si="3"/>
        <v>0</v>
      </c>
      <c r="L58" s="36">
        <f t="shared" si="4"/>
        <v>0</v>
      </c>
    </row>
    <row r="59" spans="1:12" ht="24">
      <c r="A59" s="31" t="s">
        <v>18</v>
      </c>
      <c r="B59" s="156" t="s">
        <v>19</v>
      </c>
      <c r="C59" s="31"/>
      <c r="D59" s="151" t="s">
        <v>166</v>
      </c>
      <c r="E59" s="127">
        <v>50</v>
      </c>
      <c r="F59" s="33"/>
      <c r="G59" s="25">
        <v>0.08</v>
      </c>
      <c r="H59" s="36">
        <f t="shared" si="0"/>
        <v>0</v>
      </c>
      <c r="I59" s="36">
        <f t="shared" si="1"/>
        <v>0</v>
      </c>
      <c r="J59" s="36">
        <f t="shared" si="2"/>
        <v>0</v>
      </c>
      <c r="K59" s="165">
        <f t="shared" si="3"/>
        <v>0</v>
      </c>
      <c r="L59" s="36">
        <f t="shared" si="4"/>
        <v>0</v>
      </c>
    </row>
    <row r="60" spans="1:12" ht="24">
      <c r="A60" s="31" t="s">
        <v>20</v>
      </c>
      <c r="B60" s="156" t="s">
        <v>21</v>
      </c>
      <c r="C60" s="31"/>
      <c r="D60" s="151" t="s">
        <v>166</v>
      </c>
      <c r="E60" s="127">
        <v>100</v>
      </c>
      <c r="F60" s="33"/>
      <c r="G60" s="25">
        <v>0.08</v>
      </c>
      <c r="H60" s="36">
        <f t="shared" si="0"/>
        <v>0</v>
      </c>
      <c r="I60" s="36">
        <f t="shared" si="1"/>
        <v>0</v>
      </c>
      <c r="J60" s="36">
        <f t="shared" si="2"/>
        <v>0</v>
      </c>
      <c r="K60" s="165">
        <f t="shared" si="3"/>
        <v>0</v>
      </c>
      <c r="L60" s="36">
        <f t="shared" si="4"/>
        <v>0</v>
      </c>
    </row>
    <row r="61" spans="1:12" ht="24">
      <c r="A61" s="31" t="s">
        <v>22</v>
      </c>
      <c r="B61" s="156" t="s">
        <v>23</v>
      </c>
      <c r="C61" s="31"/>
      <c r="D61" s="151" t="s">
        <v>166</v>
      </c>
      <c r="E61" s="127">
        <v>50</v>
      </c>
      <c r="F61" s="33"/>
      <c r="G61" s="25">
        <v>0.08</v>
      </c>
      <c r="H61" s="36">
        <f t="shared" si="0"/>
        <v>0</v>
      </c>
      <c r="I61" s="36">
        <f t="shared" si="1"/>
        <v>0</v>
      </c>
      <c r="J61" s="36">
        <f t="shared" si="2"/>
        <v>0</v>
      </c>
      <c r="K61" s="165">
        <f t="shared" si="3"/>
        <v>0</v>
      </c>
      <c r="L61" s="36">
        <f t="shared" si="4"/>
        <v>0</v>
      </c>
    </row>
    <row r="62" spans="1:12" ht="24">
      <c r="A62" s="31" t="s">
        <v>24</v>
      </c>
      <c r="B62" s="156" t="s">
        <v>25</v>
      </c>
      <c r="C62" s="31"/>
      <c r="D62" s="151" t="s">
        <v>166</v>
      </c>
      <c r="E62" s="127">
        <v>20</v>
      </c>
      <c r="F62" s="33"/>
      <c r="G62" s="25">
        <v>0.08</v>
      </c>
      <c r="H62" s="36">
        <f t="shared" si="0"/>
        <v>0</v>
      </c>
      <c r="I62" s="36">
        <f t="shared" si="1"/>
        <v>0</v>
      </c>
      <c r="J62" s="36">
        <f t="shared" si="2"/>
        <v>0</v>
      </c>
      <c r="K62" s="165">
        <f t="shared" si="3"/>
        <v>0</v>
      </c>
      <c r="L62" s="36">
        <f t="shared" si="4"/>
        <v>0</v>
      </c>
    </row>
    <row r="63" spans="1:12" ht="24">
      <c r="A63" s="31" t="s">
        <v>26</v>
      </c>
      <c r="B63" s="156" t="s">
        <v>27</v>
      </c>
      <c r="C63" s="31"/>
      <c r="D63" s="151" t="s">
        <v>166</v>
      </c>
      <c r="E63" s="127">
        <v>100</v>
      </c>
      <c r="F63" s="33"/>
      <c r="G63" s="25">
        <v>0.08</v>
      </c>
      <c r="H63" s="36">
        <f t="shared" si="0"/>
        <v>0</v>
      </c>
      <c r="I63" s="36">
        <f t="shared" si="1"/>
        <v>0</v>
      </c>
      <c r="J63" s="36">
        <f t="shared" si="2"/>
        <v>0</v>
      </c>
      <c r="K63" s="165">
        <f t="shared" si="3"/>
        <v>0</v>
      </c>
      <c r="L63" s="36">
        <f t="shared" si="4"/>
        <v>0</v>
      </c>
    </row>
    <row r="64" spans="1:12" ht="15">
      <c r="A64" s="31" t="s">
        <v>28</v>
      </c>
      <c r="B64" s="156" t="s">
        <v>29</v>
      </c>
      <c r="C64" s="31"/>
      <c r="D64" s="151" t="s">
        <v>166</v>
      </c>
      <c r="E64" s="127">
        <v>10</v>
      </c>
      <c r="F64" s="33"/>
      <c r="G64" s="25">
        <v>0.08</v>
      </c>
      <c r="H64" s="36">
        <f t="shared" si="0"/>
        <v>0</v>
      </c>
      <c r="I64" s="36">
        <f t="shared" si="1"/>
        <v>0</v>
      </c>
      <c r="J64" s="36">
        <f t="shared" si="2"/>
        <v>0</v>
      </c>
      <c r="K64" s="165">
        <f t="shared" si="3"/>
        <v>0</v>
      </c>
      <c r="L64" s="36">
        <f t="shared" si="4"/>
        <v>0</v>
      </c>
    </row>
    <row r="65" spans="1:12" ht="15">
      <c r="A65" s="31" t="s">
        <v>30</v>
      </c>
      <c r="B65" s="156" t="s">
        <v>31</v>
      </c>
      <c r="C65" s="31"/>
      <c r="D65" s="151" t="s">
        <v>166</v>
      </c>
      <c r="E65" s="127">
        <v>20</v>
      </c>
      <c r="F65" s="33"/>
      <c r="G65" s="25">
        <v>0.08</v>
      </c>
      <c r="H65" s="36">
        <f t="shared" si="0"/>
        <v>0</v>
      </c>
      <c r="I65" s="36">
        <f t="shared" si="1"/>
        <v>0</v>
      </c>
      <c r="J65" s="36">
        <f t="shared" si="2"/>
        <v>0</v>
      </c>
      <c r="K65" s="165">
        <f t="shared" si="3"/>
        <v>0</v>
      </c>
      <c r="L65" s="36">
        <f t="shared" si="4"/>
        <v>0</v>
      </c>
    </row>
    <row r="66" spans="1:12" ht="15">
      <c r="A66" s="31" t="s">
        <v>32</v>
      </c>
      <c r="B66" s="156" t="s">
        <v>33</v>
      </c>
      <c r="C66" s="31"/>
      <c r="D66" s="151" t="s">
        <v>166</v>
      </c>
      <c r="E66" s="127">
        <v>40</v>
      </c>
      <c r="F66" s="33"/>
      <c r="G66" s="25">
        <v>0.08</v>
      </c>
      <c r="H66" s="36">
        <f t="shared" si="0"/>
        <v>0</v>
      </c>
      <c r="I66" s="36">
        <f t="shared" si="1"/>
        <v>0</v>
      </c>
      <c r="J66" s="36">
        <f t="shared" si="2"/>
        <v>0</v>
      </c>
      <c r="K66" s="165">
        <f t="shared" si="3"/>
        <v>0</v>
      </c>
      <c r="L66" s="36">
        <f t="shared" si="4"/>
        <v>0</v>
      </c>
    </row>
    <row r="67" spans="1:12" ht="15">
      <c r="A67" s="31" t="s">
        <v>34</v>
      </c>
      <c r="B67" s="156" t="s">
        <v>35</v>
      </c>
      <c r="C67" s="31"/>
      <c r="D67" s="151" t="s">
        <v>166</v>
      </c>
      <c r="E67" s="127">
        <v>15</v>
      </c>
      <c r="F67" s="33"/>
      <c r="G67" s="25">
        <v>0.08</v>
      </c>
      <c r="H67" s="36">
        <f t="shared" si="0"/>
        <v>0</v>
      </c>
      <c r="I67" s="36">
        <f t="shared" si="1"/>
        <v>0</v>
      </c>
      <c r="J67" s="36">
        <f t="shared" si="2"/>
        <v>0</v>
      </c>
      <c r="K67" s="165">
        <f t="shared" si="3"/>
        <v>0</v>
      </c>
      <c r="L67" s="36">
        <f t="shared" si="4"/>
        <v>0</v>
      </c>
    </row>
    <row r="68" spans="1:12" ht="36">
      <c r="A68" s="31" t="s">
        <v>36</v>
      </c>
      <c r="B68" s="156" t="s">
        <v>37</v>
      </c>
      <c r="C68" s="31"/>
      <c r="D68" s="151" t="s">
        <v>166</v>
      </c>
      <c r="E68" s="127">
        <v>75</v>
      </c>
      <c r="F68" s="33"/>
      <c r="G68" s="25">
        <v>0.08</v>
      </c>
      <c r="H68" s="36">
        <f t="shared" si="0"/>
        <v>0</v>
      </c>
      <c r="I68" s="36">
        <f t="shared" si="1"/>
        <v>0</v>
      </c>
      <c r="J68" s="36">
        <f t="shared" si="2"/>
        <v>0</v>
      </c>
      <c r="K68" s="165">
        <f t="shared" si="3"/>
        <v>0</v>
      </c>
      <c r="L68" s="36">
        <f t="shared" si="4"/>
        <v>0</v>
      </c>
    </row>
    <row r="69" spans="1:12" ht="24">
      <c r="A69" s="31" t="s">
        <v>38</v>
      </c>
      <c r="B69" s="156" t="s">
        <v>39</v>
      </c>
      <c r="C69" s="31"/>
      <c r="D69" s="151" t="s">
        <v>166</v>
      </c>
      <c r="E69" s="127">
        <v>75</v>
      </c>
      <c r="F69" s="33"/>
      <c r="G69" s="25">
        <v>0.08</v>
      </c>
      <c r="H69" s="36">
        <f aca="true" t="shared" si="5" ref="H69:H80">F69*G69</f>
        <v>0</v>
      </c>
      <c r="I69" s="36">
        <f aca="true" t="shared" si="6" ref="I69:I77">F69+H69</f>
        <v>0</v>
      </c>
      <c r="J69" s="36">
        <f aca="true" t="shared" si="7" ref="J69:J80">F69*E69</f>
        <v>0</v>
      </c>
      <c r="K69" s="165">
        <f aca="true" t="shared" si="8" ref="K69:K80">J69*G69</f>
        <v>0</v>
      </c>
      <c r="L69" s="36">
        <f aca="true" t="shared" si="9" ref="L69:L80">J69+K69</f>
        <v>0</v>
      </c>
    </row>
    <row r="70" spans="1:12" ht="24">
      <c r="A70" s="31" t="s">
        <v>40</v>
      </c>
      <c r="B70" s="156" t="s">
        <v>41</v>
      </c>
      <c r="C70" s="31"/>
      <c r="D70" s="151" t="s">
        <v>166</v>
      </c>
      <c r="E70" s="127">
        <v>10</v>
      </c>
      <c r="F70" s="33"/>
      <c r="G70" s="25">
        <v>0.08</v>
      </c>
      <c r="H70" s="36">
        <f t="shared" si="5"/>
        <v>0</v>
      </c>
      <c r="I70" s="36">
        <f t="shared" si="6"/>
        <v>0</v>
      </c>
      <c r="J70" s="36">
        <f t="shared" si="7"/>
        <v>0</v>
      </c>
      <c r="K70" s="165">
        <f t="shared" si="8"/>
        <v>0</v>
      </c>
      <c r="L70" s="36">
        <f t="shared" si="9"/>
        <v>0</v>
      </c>
    </row>
    <row r="71" spans="1:12" ht="24">
      <c r="A71" s="31" t="s">
        <v>42</v>
      </c>
      <c r="B71" s="156" t="s">
        <v>43</v>
      </c>
      <c r="C71" s="31"/>
      <c r="D71" s="151" t="s">
        <v>166</v>
      </c>
      <c r="E71" s="127">
        <v>100</v>
      </c>
      <c r="F71" s="33"/>
      <c r="G71" s="25">
        <v>0.08</v>
      </c>
      <c r="H71" s="36">
        <f t="shared" si="5"/>
        <v>0</v>
      </c>
      <c r="I71" s="36">
        <f t="shared" si="6"/>
        <v>0</v>
      </c>
      <c r="J71" s="36">
        <f t="shared" si="7"/>
        <v>0</v>
      </c>
      <c r="K71" s="165">
        <f t="shared" si="8"/>
        <v>0</v>
      </c>
      <c r="L71" s="36">
        <f t="shared" si="9"/>
        <v>0</v>
      </c>
    </row>
    <row r="72" spans="1:12" ht="15">
      <c r="A72" s="31" t="s">
        <v>44</v>
      </c>
      <c r="B72" s="156" t="s">
        <v>45</v>
      </c>
      <c r="C72" s="31"/>
      <c r="D72" s="151" t="s">
        <v>166</v>
      </c>
      <c r="E72" s="127">
        <v>1000</v>
      </c>
      <c r="F72" s="33"/>
      <c r="G72" s="25">
        <v>0.08</v>
      </c>
      <c r="H72" s="36">
        <f t="shared" si="5"/>
        <v>0</v>
      </c>
      <c r="I72" s="36">
        <f t="shared" si="6"/>
        <v>0</v>
      </c>
      <c r="J72" s="36">
        <f t="shared" si="7"/>
        <v>0</v>
      </c>
      <c r="K72" s="165">
        <f t="shared" si="8"/>
        <v>0</v>
      </c>
      <c r="L72" s="36">
        <f t="shared" si="9"/>
        <v>0</v>
      </c>
    </row>
    <row r="73" spans="1:12" ht="15">
      <c r="A73" s="31" t="s">
        <v>46</v>
      </c>
      <c r="B73" s="156" t="s">
        <v>47</v>
      </c>
      <c r="C73" s="31"/>
      <c r="D73" s="151" t="s">
        <v>166</v>
      </c>
      <c r="E73" s="127">
        <v>700</v>
      </c>
      <c r="F73" s="33"/>
      <c r="G73" s="25">
        <v>0.08</v>
      </c>
      <c r="H73" s="36">
        <f t="shared" si="5"/>
        <v>0</v>
      </c>
      <c r="I73" s="36">
        <f t="shared" si="6"/>
        <v>0</v>
      </c>
      <c r="J73" s="36">
        <f t="shared" si="7"/>
        <v>0</v>
      </c>
      <c r="K73" s="165">
        <f t="shared" si="8"/>
        <v>0</v>
      </c>
      <c r="L73" s="36">
        <f t="shared" si="9"/>
        <v>0</v>
      </c>
    </row>
    <row r="74" spans="1:12" ht="15">
      <c r="A74" s="31" t="s">
        <v>48</v>
      </c>
      <c r="B74" s="156" t="s">
        <v>49</v>
      </c>
      <c r="C74" s="31"/>
      <c r="D74" s="151" t="s">
        <v>166</v>
      </c>
      <c r="E74" s="127">
        <v>150</v>
      </c>
      <c r="F74" s="33"/>
      <c r="G74" s="25">
        <v>0.08</v>
      </c>
      <c r="H74" s="36">
        <f t="shared" si="5"/>
        <v>0</v>
      </c>
      <c r="I74" s="36">
        <f t="shared" si="6"/>
        <v>0</v>
      </c>
      <c r="J74" s="36">
        <f t="shared" si="7"/>
        <v>0</v>
      </c>
      <c r="K74" s="165">
        <f t="shared" si="8"/>
        <v>0</v>
      </c>
      <c r="L74" s="36">
        <f t="shared" si="9"/>
        <v>0</v>
      </c>
    </row>
    <row r="75" spans="1:12" ht="24">
      <c r="A75" s="31" t="s">
        <v>50</v>
      </c>
      <c r="B75" s="156" t="s">
        <v>51</v>
      </c>
      <c r="C75" s="31"/>
      <c r="D75" s="151" t="s">
        <v>166</v>
      </c>
      <c r="E75" s="127">
        <v>220</v>
      </c>
      <c r="F75" s="33"/>
      <c r="G75" s="25">
        <v>0.08</v>
      </c>
      <c r="H75" s="36">
        <f t="shared" si="5"/>
        <v>0</v>
      </c>
      <c r="I75" s="36">
        <f t="shared" si="6"/>
        <v>0</v>
      </c>
      <c r="J75" s="36">
        <f t="shared" si="7"/>
        <v>0</v>
      </c>
      <c r="K75" s="165">
        <f t="shared" si="8"/>
        <v>0</v>
      </c>
      <c r="L75" s="36">
        <f t="shared" si="9"/>
        <v>0</v>
      </c>
    </row>
    <row r="76" spans="1:12" ht="24">
      <c r="A76" s="31" t="s">
        <v>52</v>
      </c>
      <c r="B76" s="156" t="s">
        <v>53</v>
      </c>
      <c r="C76" s="31"/>
      <c r="D76" s="151" t="s">
        <v>166</v>
      </c>
      <c r="E76" s="127">
        <v>20</v>
      </c>
      <c r="F76" s="33"/>
      <c r="G76" s="25">
        <v>0.08</v>
      </c>
      <c r="H76" s="36">
        <f t="shared" si="5"/>
        <v>0</v>
      </c>
      <c r="I76" s="36">
        <f t="shared" si="6"/>
        <v>0</v>
      </c>
      <c r="J76" s="36">
        <f t="shared" si="7"/>
        <v>0</v>
      </c>
      <c r="K76" s="165">
        <f t="shared" si="8"/>
        <v>0</v>
      </c>
      <c r="L76" s="36">
        <f t="shared" si="9"/>
        <v>0</v>
      </c>
    </row>
    <row r="77" spans="1:12" ht="15">
      <c r="A77" s="31" t="s">
        <v>54</v>
      </c>
      <c r="B77" s="156" t="s">
        <v>55</v>
      </c>
      <c r="C77" s="31"/>
      <c r="D77" s="151" t="s">
        <v>166</v>
      </c>
      <c r="E77" s="127">
        <v>50</v>
      </c>
      <c r="F77" s="33"/>
      <c r="G77" s="25">
        <v>0.08</v>
      </c>
      <c r="H77" s="36">
        <f t="shared" si="5"/>
        <v>0</v>
      </c>
      <c r="I77" s="36">
        <f t="shared" si="6"/>
        <v>0</v>
      </c>
      <c r="J77" s="36">
        <f t="shared" si="7"/>
        <v>0</v>
      </c>
      <c r="K77" s="165">
        <f t="shared" si="8"/>
        <v>0</v>
      </c>
      <c r="L77" s="36">
        <f t="shared" si="9"/>
        <v>0</v>
      </c>
    </row>
    <row r="78" spans="1:12" ht="24">
      <c r="A78" s="31" t="s">
        <v>56</v>
      </c>
      <c r="B78" s="156" t="s">
        <v>57</v>
      </c>
      <c r="C78" s="31"/>
      <c r="D78" s="151" t="s">
        <v>166</v>
      </c>
      <c r="E78" s="127">
        <v>2000</v>
      </c>
      <c r="F78" s="33"/>
      <c r="G78" s="25">
        <v>0.08</v>
      </c>
      <c r="H78" s="36">
        <f t="shared" si="5"/>
        <v>0</v>
      </c>
      <c r="I78" s="36">
        <v>8.01</v>
      </c>
      <c r="J78" s="36">
        <f t="shared" si="7"/>
        <v>0</v>
      </c>
      <c r="K78" s="165">
        <f t="shared" si="8"/>
        <v>0</v>
      </c>
      <c r="L78" s="36">
        <f t="shared" si="9"/>
        <v>0</v>
      </c>
    </row>
    <row r="79" spans="1:12" ht="48">
      <c r="A79" s="167">
        <v>74</v>
      </c>
      <c r="B79" s="168" t="s">
        <v>58</v>
      </c>
      <c r="C79" s="167"/>
      <c r="D79" s="151" t="s">
        <v>166</v>
      </c>
      <c r="E79" s="127">
        <v>1000</v>
      </c>
      <c r="F79" s="33"/>
      <c r="G79" s="25">
        <v>0.08</v>
      </c>
      <c r="H79" s="36">
        <f t="shared" si="5"/>
        <v>0</v>
      </c>
      <c r="I79" s="36">
        <v>8.01</v>
      </c>
      <c r="J79" s="36">
        <f t="shared" si="7"/>
        <v>0</v>
      </c>
      <c r="K79" s="165">
        <f t="shared" si="8"/>
        <v>0</v>
      </c>
      <c r="L79" s="36">
        <f t="shared" si="9"/>
        <v>0</v>
      </c>
    </row>
    <row r="80" spans="1:12" ht="24">
      <c r="A80" s="106">
        <v>75</v>
      </c>
      <c r="B80" s="169" t="s">
        <v>59</v>
      </c>
      <c r="C80" s="106"/>
      <c r="D80" s="157" t="s">
        <v>166</v>
      </c>
      <c r="E80" s="127">
        <v>10</v>
      </c>
      <c r="F80" s="33"/>
      <c r="G80" s="25">
        <v>0.08</v>
      </c>
      <c r="H80" s="36">
        <f t="shared" si="5"/>
        <v>0</v>
      </c>
      <c r="I80" s="36">
        <f>F80+H80</f>
        <v>0</v>
      </c>
      <c r="J80" s="36">
        <f t="shared" si="7"/>
        <v>0</v>
      </c>
      <c r="K80" s="165">
        <f t="shared" si="8"/>
        <v>0</v>
      </c>
      <c r="L80" s="36">
        <f t="shared" si="9"/>
        <v>0</v>
      </c>
    </row>
    <row r="81" spans="1:12" ht="15">
      <c r="A81" s="37"/>
      <c r="B81" s="166"/>
      <c r="C81" s="21"/>
      <c r="D81" s="41"/>
      <c r="E81" s="42"/>
      <c r="F81" s="52"/>
      <c r="G81" s="52"/>
      <c r="H81" s="221" t="s">
        <v>179</v>
      </c>
      <c r="I81" s="221"/>
      <c r="J81" s="221"/>
      <c r="K81" s="96"/>
      <c r="L81" s="96">
        <f>SUM(J5:J80)</f>
        <v>0</v>
      </c>
    </row>
    <row r="82" spans="1:12" ht="15">
      <c r="A82" s="45"/>
      <c r="B82" s="38"/>
      <c r="C82" s="21"/>
      <c r="D82" s="41"/>
      <c r="E82" s="42"/>
      <c r="F82" s="52"/>
      <c r="G82" s="52"/>
      <c r="H82" s="222" t="s">
        <v>180</v>
      </c>
      <c r="I82" s="222"/>
      <c r="J82" s="222"/>
      <c r="K82" s="83"/>
      <c r="L82" s="83">
        <f>SUM(K5:K80)</f>
        <v>0</v>
      </c>
    </row>
    <row r="83" spans="1:12" ht="39.75" customHeight="1">
      <c r="A83" s="14"/>
      <c r="B83" s="16"/>
      <c r="C83" s="21"/>
      <c r="D83" s="21"/>
      <c r="E83" s="42"/>
      <c r="F83" s="53"/>
      <c r="G83" s="53"/>
      <c r="H83" s="222" t="s">
        <v>807</v>
      </c>
      <c r="I83" s="222"/>
      <c r="J83" s="222"/>
      <c r="K83" s="84"/>
      <c r="L83" s="84">
        <f>SUM(L81:L82)</f>
        <v>0</v>
      </c>
    </row>
    <row r="84" ht="15">
      <c r="B84" s="220" t="s">
        <v>149</v>
      </c>
    </row>
    <row r="85" ht="15">
      <c r="B85" s="220" t="s">
        <v>150</v>
      </c>
    </row>
    <row r="86" ht="15">
      <c r="B86" s="220" t="s">
        <v>151</v>
      </c>
    </row>
  </sheetData>
  <sheetProtection/>
  <mergeCells count="3">
    <mergeCell ref="H81:J81"/>
    <mergeCell ref="H82:J82"/>
    <mergeCell ref="H83:J83"/>
  </mergeCells>
  <printOptions/>
  <pageMargins left="0.7" right="0.7" top="0.75" bottom="0.75" header="0.3" footer="0.3"/>
  <pageSetup horizontalDpi="600" verticalDpi="600" orientation="landscape" paperSize="9" scale="98" r:id="rId1"/>
  <rowBreaks count="2" manualBreakCount="2">
    <brk id="27" max="255" man="1"/>
    <brk id="69" max="25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3.8515625" style="0" customWidth="1"/>
    <col min="2" max="2" width="28.7109375" style="0" customWidth="1"/>
    <col min="3" max="3" width="17.7109375" style="0" customWidth="1"/>
    <col min="4" max="4" width="8.421875" style="0" customWidth="1"/>
    <col min="5" max="5" width="6.140625" style="0" customWidth="1"/>
    <col min="6" max="6" width="10.8515625" style="0" customWidth="1"/>
    <col min="7" max="7" width="5.8515625" style="0" customWidth="1"/>
    <col min="8" max="8" width="8.140625" style="0" customWidth="1"/>
    <col min="9" max="9" width="10.7109375" style="0" customWidth="1"/>
    <col min="10" max="10" width="11.421875" style="0" customWidth="1"/>
    <col min="11" max="11" width="9.00390625" style="0" customWidth="1"/>
    <col min="12" max="12" width="12.421875" style="0" customWidth="1"/>
  </cols>
  <sheetData>
    <row r="1" spans="2:11" ht="15">
      <c r="B1" t="s">
        <v>147</v>
      </c>
      <c r="K1" t="s">
        <v>148</v>
      </c>
    </row>
    <row r="3" spans="1:12" ht="15">
      <c r="A3" s="160" t="s">
        <v>60</v>
      </c>
      <c r="B3" s="161"/>
      <c r="C3" s="28"/>
      <c r="D3" s="29"/>
      <c r="E3" s="30"/>
      <c r="F3" s="46"/>
      <c r="G3" s="46"/>
      <c r="H3" s="46"/>
      <c r="I3" s="81"/>
      <c r="J3" s="81"/>
      <c r="K3" s="170"/>
      <c r="L3" s="82"/>
    </row>
    <row r="4" spans="1:12" ht="36">
      <c r="A4" s="2" t="s">
        <v>153</v>
      </c>
      <c r="B4" s="2" t="s">
        <v>154</v>
      </c>
      <c r="C4" s="17" t="s">
        <v>155</v>
      </c>
      <c r="D4" s="2" t="s">
        <v>156</v>
      </c>
      <c r="E4" s="19" t="s">
        <v>157</v>
      </c>
      <c r="F4" s="23" t="s">
        <v>158</v>
      </c>
      <c r="G4" s="2" t="s">
        <v>159</v>
      </c>
      <c r="H4" s="2" t="s">
        <v>160</v>
      </c>
      <c r="I4" s="2" t="s">
        <v>161</v>
      </c>
      <c r="J4" s="17" t="s">
        <v>162</v>
      </c>
      <c r="K4" s="171" t="s">
        <v>163</v>
      </c>
      <c r="L4" s="171" t="s">
        <v>164</v>
      </c>
    </row>
    <row r="5" spans="1:12" ht="60">
      <c r="A5" s="91">
        <v>1</v>
      </c>
      <c r="B5" s="79" t="s">
        <v>61</v>
      </c>
      <c r="C5" s="91"/>
      <c r="D5" s="91" t="s">
        <v>62</v>
      </c>
      <c r="E5" s="91">
        <v>100</v>
      </c>
      <c r="F5" s="172"/>
      <c r="G5" s="25">
        <v>0.08</v>
      </c>
      <c r="H5" s="172">
        <f>F5*G5</f>
        <v>0</v>
      </c>
      <c r="I5" s="172">
        <f>F5+H5</f>
        <v>0</v>
      </c>
      <c r="J5" s="173">
        <f>E5*F5</f>
        <v>0</v>
      </c>
      <c r="K5" s="36">
        <f>J5*G5</f>
        <v>0</v>
      </c>
      <c r="L5" s="36">
        <f>J5+K5</f>
        <v>0</v>
      </c>
    </row>
    <row r="6" spans="1:12" ht="15">
      <c r="A6" s="14"/>
      <c r="B6" s="16"/>
      <c r="C6" s="21"/>
      <c r="D6" s="41"/>
      <c r="E6" s="41"/>
      <c r="F6" s="52"/>
      <c r="G6" s="52"/>
      <c r="H6" s="221" t="s">
        <v>179</v>
      </c>
      <c r="I6" s="221"/>
      <c r="J6" s="221"/>
      <c r="K6" s="96"/>
      <c r="L6" s="96">
        <f>J5</f>
        <v>0</v>
      </c>
    </row>
    <row r="7" spans="1:12" ht="15">
      <c r="A7" s="14"/>
      <c r="B7" s="16"/>
      <c r="C7" s="21"/>
      <c r="D7" s="41"/>
      <c r="E7" s="41"/>
      <c r="F7" s="52"/>
      <c r="G7" s="52"/>
      <c r="H7" s="222" t="s">
        <v>180</v>
      </c>
      <c r="I7" s="222"/>
      <c r="J7" s="222"/>
      <c r="K7" s="83"/>
      <c r="L7" s="83">
        <f>K5</f>
        <v>0</v>
      </c>
    </row>
    <row r="8" spans="1:12" ht="33.75" customHeight="1">
      <c r="A8" s="14"/>
      <c r="B8" s="16"/>
      <c r="C8" s="21"/>
      <c r="D8" s="41"/>
      <c r="E8" s="41"/>
      <c r="F8" s="52"/>
      <c r="G8" s="52"/>
      <c r="H8" s="222" t="s">
        <v>284</v>
      </c>
      <c r="I8" s="222"/>
      <c r="J8" s="222"/>
      <c r="K8" s="84"/>
      <c r="L8" s="84">
        <f>SUM(L6:L7)</f>
        <v>0</v>
      </c>
    </row>
    <row r="9" ht="15">
      <c r="B9" s="220" t="s">
        <v>149</v>
      </c>
    </row>
    <row r="10" ht="15">
      <c r="B10" s="220" t="s">
        <v>150</v>
      </c>
    </row>
    <row r="11" ht="15">
      <c r="B11" s="220" t="s">
        <v>151</v>
      </c>
    </row>
  </sheetData>
  <sheetProtection/>
  <mergeCells count="3">
    <mergeCell ref="H6:J6"/>
    <mergeCell ref="H7:J7"/>
    <mergeCell ref="H8:J8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3.8515625" style="0" customWidth="1"/>
    <col min="2" max="2" width="28.7109375" style="0" customWidth="1"/>
    <col min="3" max="3" width="17.7109375" style="0" customWidth="1"/>
    <col min="4" max="4" width="8.421875" style="0" customWidth="1"/>
    <col min="5" max="5" width="6.140625" style="0" customWidth="1"/>
    <col min="6" max="6" width="10.8515625" style="0" customWidth="1"/>
    <col min="7" max="7" width="5.8515625" style="0" customWidth="1"/>
    <col min="8" max="8" width="8.140625" style="0" customWidth="1"/>
    <col min="9" max="9" width="10.7109375" style="0" customWidth="1"/>
    <col min="10" max="10" width="11.421875" style="0" customWidth="1"/>
    <col min="11" max="11" width="9.00390625" style="0" customWidth="1"/>
    <col min="12" max="12" width="12.421875" style="0" customWidth="1"/>
  </cols>
  <sheetData>
    <row r="1" spans="2:11" ht="15">
      <c r="B1" t="s">
        <v>147</v>
      </c>
      <c r="K1" t="s">
        <v>148</v>
      </c>
    </row>
    <row r="3" spans="1:12" ht="15">
      <c r="A3" s="54" t="s">
        <v>63</v>
      </c>
      <c r="B3" s="16"/>
      <c r="C3" s="21"/>
      <c r="D3" s="41"/>
      <c r="E3" s="41"/>
      <c r="F3" s="52"/>
      <c r="G3" s="52"/>
      <c r="H3" s="52"/>
      <c r="I3" s="81"/>
      <c r="J3" s="81"/>
      <c r="K3" s="82"/>
      <c r="L3" s="82"/>
    </row>
    <row r="4" spans="1:12" ht="36">
      <c r="A4" s="2" t="s">
        <v>153</v>
      </c>
      <c r="B4" s="2" t="s">
        <v>154</v>
      </c>
      <c r="C4" s="17" t="s">
        <v>155</v>
      </c>
      <c r="D4" s="2" t="s">
        <v>156</v>
      </c>
      <c r="E4" s="19" t="s">
        <v>157</v>
      </c>
      <c r="F4" s="23" t="s">
        <v>158</v>
      </c>
      <c r="G4" s="2" t="s">
        <v>159</v>
      </c>
      <c r="H4" s="2" t="s">
        <v>160</v>
      </c>
      <c r="I4" s="2" t="s">
        <v>161</v>
      </c>
      <c r="J4" s="2" t="s">
        <v>162</v>
      </c>
      <c r="K4" s="17" t="s">
        <v>163</v>
      </c>
      <c r="L4" s="2" t="s">
        <v>164</v>
      </c>
    </row>
    <row r="5" spans="1:12" ht="24">
      <c r="A5" s="20">
        <v>1</v>
      </c>
      <c r="B5" s="174" t="s">
        <v>64</v>
      </c>
      <c r="C5" s="20"/>
      <c r="D5" s="20" t="s">
        <v>166</v>
      </c>
      <c r="E5" s="75">
        <v>20</v>
      </c>
      <c r="F5" s="175"/>
      <c r="G5" s="25">
        <v>0.08</v>
      </c>
      <c r="H5" s="36">
        <f>F5*G5</f>
        <v>0</v>
      </c>
      <c r="I5" s="36">
        <f>F5+H5</f>
        <v>0</v>
      </c>
      <c r="J5" s="36">
        <f>F5*E5</f>
        <v>0</v>
      </c>
      <c r="K5" s="36">
        <f>J5*G5</f>
        <v>0</v>
      </c>
      <c r="L5" s="36">
        <f>J5+K5</f>
        <v>0</v>
      </c>
    </row>
    <row r="6" spans="1:12" ht="15">
      <c r="A6" s="13">
        <v>2</v>
      </c>
      <c r="B6" s="176" t="s">
        <v>65</v>
      </c>
      <c r="C6" s="127"/>
      <c r="D6" s="13" t="s">
        <v>166</v>
      </c>
      <c r="E6" s="177">
        <v>20</v>
      </c>
      <c r="F6" s="178"/>
      <c r="G6" s="179">
        <v>0.08</v>
      </c>
      <c r="H6" s="36">
        <f>F6*G6</f>
        <v>0</v>
      </c>
      <c r="I6" s="36">
        <f>F6+H6</f>
        <v>0</v>
      </c>
      <c r="J6" s="36">
        <f>F6*E6</f>
        <v>0</v>
      </c>
      <c r="K6" s="36">
        <f>J6*G6</f>
        <v>0</v>
      </c>
      <c r="L6" s="36">
        <f>J6+K6</f>
        <v>0</v>
      </c>
    </row>
    <row r="7" spans="1:12" ht="15">
      <c r="A7" s="14"/>
      <c r="B7" s="16"/>
      <c r="C7" s="21"/>
      <c r="D7" s="41"/>
      <c r="E7" s="41"/>
      <c r="F7" s="52"/>
      <c r="G7" s="52"/>
      <c r="H7" s="221" t="s">
        <v>179</v>
      </c>
      <c r="I7" s="221"/>
      <c r="J7" s="221"/>
      <c r="K7" s="96"/>
      <c r="L7" s="96">
        <f>J5+J6</f>
        <v>0</v>
      </c>
    </row>
    <row r="8" spans="1:12" ht="15">
      <c r="A8" s="14"/>
      <c r="B8" s="16"/>
      <c r="C8" s="21"/>
      <c r="D8" s="41"/>
      <c r="E8" s="41"/>
      <c r="F8" s="52"/>
      <c r="G8" s="52"/>
      <c r="H8" s="222" t="s">
        <v>180</v>
      </c>
      <c r="I8" s="222"/>
      <c r="J8" s="222"/>
      <c r="K8" s="83"/>
      <c r="L8" s="83">
        <f>K5+K6</f>
        <v>0</v>
      </c>
    </row>
    <row r="9" spans="1:12" ht="41.25" customHeight="1">
      <c r="A9" s="14"/>
      <c r="B9" s="16"/>
      <c r="C9" s="21"/>
      <c r="D9" s="41"/>
      <c r="E9" s="41"/>
      <c r="F9" s="52"/>
      <c r="G9" s="52"/>
      <c r="H9" s="222" t="s">
        <v>284</v>
      </c>
      <c r="I9" s="222"/>
      <c r="J9" s="222"/>
      <c r="K9" s="84"/>
      <c r="L9" s="84">
        <f>SUM(L7:L8)</f>
        <v>0</v>
      </c>
    </row>
    <row r="10" ht="15">
      <c r="B10" s="220" t="s">
        <v>149</v>
      </c>
    </row>
    <row r="11" ht="15">
      <c r="B11" s="220" t="s">
        <v>150</v>
      </c>
    </row>
    <row r="12" ht="15">
      <c r="B12" s="220" t="s">
        <v>151</v>
      </c>
    </row>
  </sheetData>
  <sheetProtection/>
  <mergeCells count="3">
    <mergeCell ref="H7:J7"/>
    <mergeCell ref="H8:J8"/>
    <mergeCell ref="H9:J9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3.8515625" style="0" customWidth="1"/>
    <col min="2" max="2" width="28.7109375" style="0" customWidth="1"/>
    <col min="3" max="3" width="17.7109375" style="0" customWidth="1"/>
    <col min="4" max="4" width="8.421875" style="0" customWidth="1"/>
    <col min="5" max="5" width="6.140625" style="0" customWidth="1"/>
    <col min="6" max="6" width="10.8515625" style="0" customWidth="1"/>
    <col min="7" max="7" width="5.8515625" style="0" customWidth="1"/>
    <col min="8" max="8" width="8.140625" style="0" customWidth="1"/>
    <col min="9" max="9" width="10.7109375" style="0" customWidth="1"/>
    <col min="10" max="10" width="11.421875" style="0" customWidth="1"/>
    <col min="11" max="11" width="9.00390625" style="0" customWidth="1"/>
    <col min="12" max="12" width="12.421875" style="0" customWidth="1"/>
  </cols>
  <sheetData>
    <row r="1" spans="2:11" ht="15">
      <c r="B1" t="s">
        <v>147</v>
      </c>
      <c r="K1" t="s">
        <v>148</v>
      </c>
    </row>
    <row r="3" spans="1:12" ht="15">
      <c r="A3" s="54" t="s">
        <v>66</v>
      </c>
      <c r="B3" s="16"/>
      <c r="C3" s="16"/>
      <c r="D3" s="16"/>
      <c r="E3" s="21"/>
      <c r="F3" s="22"/>
      <c r="G3" s="21"/>
      <c r="H3" s="21"/>
      <c r="I3" s="21"/>
      <c r="J3" s="21"/>
      <c r="K3" s="21"/>
      <c r="L3" s="101"/>
    </row>
    <row r="4" spans="1:12" ht="36">
      <c r="A4" s="2" t="s">
        <v>153</v>
      </c>
      <c r="B4" s="2" t="s">
        <v>154</v>
      </c>
      <c r="C4" s="17" t="s">
        <v>155</v>
      </c>
      <c r="D4" s="2" t="s">
        <v>156</v>
      </c>
      <c r="E4" s="19" t="s">
        <v>157</v>
      </c>
      <c r="F4" s="23" t="s">
        <v>158</v>
      </c>
      <c r="G4" s="2" t="s">
        <v>159</v>
      </c>
      <c r="H4" s="2" t="s">
        <v>160</v>
      </c>
      <c r="I4" s="2" t="s">
        <v>161</v>
      </c>
      <c r="J4" s="2" t="s">
        <v>162</v>
      </c>
      <c r="K4" s="17" t="s">
        <v>163</v>
      </c>
      <c r="L4" s="2" t="s">
        <v>164</v>
      </c>
    </row>
    <row r="5" spans="1:12" ht="24">
      <c r="A5" s="13">
        <v>1</v>
      </c>
      <c r="B5" s="174" t="s">
        <v>67</v>
      </c>
      <c r="C5" s="18"/>
      <c r="D5" s="18" t="s">
        <v>166</v>
      </c>
      <c r="E5" s="20">
        <v>50</v>
      </c>
      <c r="F5" s="36"/>
      <c r="G5" s="25">
        <v>0.08</v>
      </c>
      <c r="H5" s="36">
        <f>F5*G5</f>
        <v>0</v>
      </c>
      <c r="I5" s="36">
        <f>F5+H5</f>
        <v>0</v>
      </c>
      <c r="J5" s="36">
        <f>F5*E5</f>
        <v>0</v>
      </c>
      <c r="K5" s="36">
        <f>J5*G5</f>
        <v>0</v>
      </c>
      <c r="L5" s="36">
        <f>J5+K5</f>
        <v>0</v>
      </c>
    </row>
    <row r="6" spans="1:12" ht="24">
      <c r="A6" s="13">
        <v>2</v>
      </c>
      <c r="B6" s="180" t="s">
        <v>68</v>
      </c>
      <c r="C6" s="43"/>
      <c r="D6" s="18" t="s">
        <v>166</v>
      </c>
      <c r="E6" s="20">
        <v>45</v>
      </c>
      <c r="F6" s="36"/>
      <c r="G6" s="25">
        <v>0.08</v>
      </c>
      <c r="H6" s="36">
        <f>F6*G6</f>
        <v>0</v>
      </c>
      <c r="I6" s="36">
        <f>F6+H6</f>
        <v>0</v>
      </c>
      <c r="J6" s="36">
        <f>F6*E6</f>
        <v>0</v>
      </c>
      <c r="K6" s="36">
        <f>J6*G6</f>
        <v>0</v>
      </c>
      <c r="L6" s="36">
        <f>J6+K6</f>
        <v>0</v>
      </c>
    </row>
    <row r="7" spans="1:12" ht="24">
      <c r="A7" s="13">
        <v>3</v>
      </c>
      <c r="B7" s="181" t="s">
        <v>69</v>
      </c>
      <c r="C7" s="18"/>
      <c r="D7" s="18" t="s">
        <v>166</v>
      </c>
      <c r="E7" s="20">
        <v>30</v>
      </c>
      <c r="F7" s="36"/>
      <c r="G7" s="25">
        <v>0.08</v>
      </c>
      <c r="H7" s="36">
        <f>F7*G7</f>
        <v>0</v>
      </c>
      <c r="I7" s="36">
        <f>F7+H7</f>
        <v>0</v>
      </c>
      <c r="J7" s="36">
        <f>F7*E7</f>
        <v>0</v>
      </c>
      <c r="K7" s="36">
        <f>J7*G7</f>
        <v>0</v>
      </c>
      <c r="L7" s="36">
        <f>J7+K7</f>
        <v>0</v>
      </c>
    </row>
    <row r="8" spans="1:12" ht="15">
      <c r="A8" s="14"/>
      <c r="B8" s="16"/>
      <c r="C8" s="21"/>
      <c r="D8" s="41"/>
      <c r="E8" s="41"/>
      <c r="F8" s="52"/>
      <c r="G8" s="52"/>
      <c r="H8" s="221" t="s">
        <v>179</v>
      </c>
      <c r="I8" s="221"/>
      <c r="J8" s="221"/>
      <c r="K8" s="96"/>
      <c r="L8" s="96">
        <f>SUM(J5:J7)</f>
        <v>0</v>
      </c>
    </row>
    <row r="9" spans="1:12" ht="15">
      <c r="A9" s="14"/>
      <c r="B9" s="16"/>
      <c r="C9" s="21"/>
      <c r="D9" s="41"/>
      <c r="E9" s="41"/>
      <c r="F9" s="52"/>
      <c r="G9" s="52"/>
      <c r="H9" s="222" t="s">
        <v>180</v>
      </c>
      <c r="I9" s="222"/>
      <c r="J9" s="222"/>
      <c r="K9" s="83"/>
      <c r="L9" s="83">
        <f>SUM(K5:K7)</f>
        <v>0</v>
      </c>
    </row>
    <row r="10" spans="1:12" ht="33" customHeight="1">
      <c r="A10" s="14"/>
      <c r="B10" s="16"/>
      <c r="C10" s="21"/>
      <c r="D10" s="41"/>
      <c r="E10" s="41"/>
      <c r="F10" s="52"/>
      <c r="G10" s="52"/>
      <c r="H10" s="222" t="s">
        <v>284</v>
      </c>
      <c r="I10" s="222"/>
      <c r="J10" s="222"/>
      <c r="K10" s="84"/>
      <c r="L10" s="84">
        <f>SUM(L8:L9)</f>
        <v>0</v>
      </c>
    </row>
    <row r="11" ht="15">
      <c r="B11" s="220" t="s">
        <v>149</v>
      </c>
    </row>
    <row r="12" ht="15">
      <c r="B12" s="220" t="s">
        <v>150</v>
      </c>
    </row>
    <row r="13" ht="15">
      <c r="B13" s="220" t="s">
        <v>151</v>
      </c>
    </row>
  </sheetData>
  <sheetProtection/>
  <mergeCells count="3">
    <mergeCell ref="H8:J8"/>
    <mergeCell ref="H9:J9"/>
    <mergeCell ref="H10:J10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3.8515625" style="0" customWidth="1"/>
    <col min="2" max="2" width="28.7109375" style="0" customWidth="1"/>
    <col min="3" max="3" width="17.7109375" style="0" customWidth="1"/>
    <col min="4" max="4" width="8.421875" style="0" customWidth="1"/>
    <col min="5" max="5" width="6.140625" style="0" customWidth="1"/>
    <col min="6" max="6" width="10.8515625" style="0" customWidth="1"/>
    <col min="7" max="7" width="5.8515625" style="0" customWidth="1"/>
    <col min="8" max="8" width="8.140625" style="0" customWidth="1"/>
    <col min="9" max="9" width="10.7109375" style="0" customWidth="1"/>
    <col min="10" max="10" width="11.421875" style="0" customWidth="1"/>
    <col min="11" max="11" width="9.00390625" style="0" customWidth="1"/>
    <col min="12" max="12" width="12.421875" style="0" customWidth="1"/>
  </cols>
  <sheetData>
    <row r="1" spans="2:11" ht="15">
      <c r="B1" t="s">
        <v>147</v>
      </c>
      <c r="K1" t="s">
        <v>148</v>
      </c>
    </row>
    <row r="3" spans="1:12" ht="15">
      <c r="A3" s="1" t="s">
        <v>70</v>
      </c>
      <c r="B3" s="38"/>
      <c r="C3" s="28"/>
      <c r="D3" s="29"/>
      <c r="E3" s="29"/>
      <c r="F3" s="46"/>
      <c r="G3" s="46"/>
      <c r="H3" s="46"/>
      <c r="I3" s="81"/>
      <c r="J3" s="81"/>
      <c r="K3" s="170"/>
      <c r="L3" s="82"/>
    </row>
    <row r="4" spans="1:12" ht="36">
      <c r="A4" s="2" t="s">
        <v>153</v>
      </c>
      <c r="B4" s="2" t="s">
        <v>154</v>
      </c>
      <c r="C4" s="17" t="s">
        <v>155</v>
      </c>
      <c r="D4" s="2" t="s">
        <v>156</v>
      </c>
      <c r="E4" s="19" t="s">
        <v>157</v>
      </c>
      <c r="F4" s="23" t="s">
        <v>158</v>
      </c>
      <c r="G4" s="2" t="s">
        <v>159</v>
      </c>
      <c r="H4" s="2" t="s">
        <v>160</v>
      </c>
      <c r="I4" s="2" t="s">
        <v>161</v>
      </c>
      <c r="J4" s="2" t="s">
        <v>162</v>
      </c>
      <c r="K4" s="17" t="s">
        <v>163</v>
      </c>
      <c r="L4" s="2" t="s">
        <v>164</v>
      </c>
    </row>
    <row r="5" spans="1:12" ht="15">
      <c r="A5" s="182">
        <v>1</v>
      </c>
      <c r="B5" s="181" t="s">
        <v>71</v>
      </c>
      <c r="C5" s="61"/>
      <c r="D5" s="61" t="s">
        <v>166</v>
      </c>
      <c r="E5" s="62">
        <v>50</v>
      </c>
      <c r="F5" s="183"/>
      <c r="G5" s="64">
        <v>0.08</v>
      </c>
      <c r="H5" s="183">
        <f>F5*G5</f>
        <v>0</v>
      </c>
      <c r="I5" s="183">
        <f>F5+H5</f>
        <v>0</v>
      </c>
      <c r="J5" s="183">
        <f>F5*E5</f>
        <v>0</v>
      </c>
      <c r="K5" s="184">
        <f>J5*G5</f>
        <v>0</v>
      </c>
      <c r="L5" s="36">
        <f>J5+K5</f>
        <v>0</v>
      </c>
    </row>
    <row r="6" spans="1:12" ht="24">
      <c r="A6" s="13">
        <v>2</v>
      </c>
      <c r="B6" s="156" t="s">
        <v>72</v>
      </c>
      <c r="C6" s="18"/>
      <c r="D6" s="18" t="s">
        <v>166</v>
      </c>
      <c r="E6" s="20">
        <v>30</v>
      </c>
      <c r="F6" s="36"/>
      <c r="G6" s="25">
        <v>0.08</v>
      </c>
      <c r="H6" s="36">
        <f>F6*G6</f>
        <v>0</v>
      </c>
      <c r="I6" s="36">
        <f>F6+H6</f>
        <v>0</v>
      </c>
      <c r="J6" s="36">
        <f>F6*E6</f>
        <v>0</v>
      </c>
      <c r="K6" s="185">
        <f>J6*G6</f>
        <v>0</v>
      </c>
      <c r="L6" s="36">
        <f>J6+K6</f>
        <v>0</v>
      </c>
    </row>
    <row r="7" spans="1:12" ht="15">
      <c r="A7" s="13">
        <v>3</v>
      </c>
      <c r="B7" s="156" t="s">
        <v>73</v>
      </c>
      <c r="C7" s="18"/>
      <c r="D7" s="18" t="s">
        <v>166</v>
      </c>
      <c r="E7" s="20">
        <v>30</v>
      </c>
      <c r="F7" s="36"/>
      <c r="G7" s="25">
        <v>0.08</v>
      </c>
      <c r="H7" s="36">
        <f>F7*G7</f>
        <v>0</v>
      </c>
      <c r="I7" s="36">
        <f>F7+H7</f>
        <v>0</v>
      </c>
      <c r="J7" s="36">
        <f>F7*E7</f>
        <v>0</v>
      </c>
      <c r="K7" s="185">
        <f>J7*G7</f>
        <v>0</v>
      </c>
      <c r="L7" s="36">
        <f>J7+K7</f>
        <v>0</v>
      </c>
    </row>
    <row r="8" spans="1:12" ht="15">
      <c r="A8" s="13">
        <v>4</v>
      </c>
      <c r="B8" s="156" t="s">
        <v>74</v>
      </c>
      <c r="C8" s="18"/>
      <c r="D8" s="18" t="s">
        <v>166</v>
      </c>
      <c r="E8" s="20">
        <v>30</v>
      </c>
      <c r="F8" s="36"/>
      <c r="G8" s="25">
        <v>0.08</v>
      </c>
      <c r="H8" s="36">
        <f>F8*G8</f>
        <v>0</v>
      </c>
      <c r="I8" s="36">
        <f>F8+H8</f>
        <v>0</v>
      </c>
      <c r="J8" s="36">
        <f>F8*E8</f>
        <v>0</v>
      </c>
      <c r="K8" s="185">
        <f>J8*G8</f>
        <v>0</v>
      </c>
      <c r="L8" s="36">
        <f>J8+K8</f>
        <v>0</v>
      </c>
    </row>
    <row r="9" spans="1:12" ht="24">
      <c r="A9" s="13">
        <v>5</v>
      </c>
      <c r="B9" s="156" t="s">
        <v>75</v>
      </c>
      <c r="C9" s="18"/>
      <c r="D9" s="18" t="s">
        <v>166</v>
      </c>
      <c r="E9" s="20">
        <v>30</v>
      </c>
      <c r="F9" s="36"/>
      <c r="G9" s="25">
        <v>0.08</v>
      </c>
      <c r="H9" s="36">
        <f>F9*G9</f>
        <v>0</v>
      </c>
      <c r="I9" s="36">
        <f>F9+H9</f>
        <v>0</v>
      </c>
      <c r="J9" s="36">
        <f>F9*E9</f>
        <v>0</v>
      </c>
      <c r="K9" s="185">
        <f>J9*G9</f>
        <v>0</v>
      </c>
      <c r="L9" s="36">
        <f>J9+K9</f>
        <v>0</v>
      </c>
    </row>
    <row r="10" spans="1:12" ht="15">
      <c r="A10" s="186"/>
      <c r="B10" s="187"/>
      <c r="C10" s="186"/>
      <c r="D10" s="186"/>
      <c r="E10" s="186"/>
      <c r="F10" s="188"/>
      <c r="G10" s="188"/>
      <c r="H10" s="221" t="s">
        <v>179</v>
      </c>
      <c r="I10" s="221"/>
      <c r="J10" s="221"/>
      <c r="K10" s="96"/>
      <c r="L10" s="96">
        <f>SUM(J5:J9)</f>
        <v>0</v>
      </c>
    </row>
    <row r="11" spans="1:12" ht="15">
      <c r="A11" s="28"/>
      <c r="B11" s="38"/>
      <c r="C11" s="28"/>
      <c r="D11" s="41"/>
      <c r="E11" s="41"/>
      <c r="F11" s="52"/>
      <c r="G11" s="52"/>
      <c r="H11" s="222" t="s">
        <v>180</v>
      </c>
      <c r="I11" s="222"/>
      <c r="J11" s="222"/>
      <c r="K11" s="83"/>
      <c r="L11" s="83">
        <f>SUM(K5:K9)</f>
        <v>0</v>
      </c>
    </row>
    <row r="12" spans="1:12" ht="36.75" customHeight="1">
      <c r="A12" s="44"/>
      <c r="B12" s="38"/>
      <c r="C12" s="28"/>
      <c r="D12" s="41"/>
      <c r="E12" s="41"/>
      <c r="F12" s="52"/>
      <c r="G12" s="52"/>
      <c r="H12" s="222" t="s">
        <v>284</v>
      </c>
      <c r="I12" s="222"/>
      <c r="J12" s="222"/>
      <c r="K12" s="84"/>
      <c r="L12" s="84">
        <f>SUM(L10:L11)</f>
        <v>0</v>
      </c>
    </row>
    <row r="13" ht="15">
      <c r="B13" s="220" t="s">
        <v>149</v>
      </c>
    </row>
    <row r="14" ht="15">
      <c r="B14" s="220" t="s">
        <v>150</v>
      </c>
    </row>
    <row r="15" ht="15">
      <c r="B15" s="220" t="s">
        <v>151</v>
      </c>
    </row>
  </sheetData>
  <sheetProtection/>
  <mergeCells count="3">
    <mergeCell ref="H10:J10"/>
    <mergeCell ref="H11:J11"/>
    <mergeCell ref="H12:J12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3.8515625" style="0" customWidth="1"/>
    <col min="2" max="2" width="28.7109375" style="0" customWidth="1"/>
    <col min="3" max="3" width="17.7109375" style="0" customWidth="1"/>
    <col min="4" max="4" width="8.421875" style="0" customWidth="1"/>
    <col min="5" max="5" width="6.140625" style="0" customWidth="1"/>
    <col min="6" max="6" width="10.8515625" style="0" customWidth="1"/>
    <col min="7" max="7" width="5.8515625" style="0" customWidth="1"/>
    <col min="8" max="8" width="8.140625" style="0" customWidth="1"/>
    <col min="9" max="9" width="10.7109375" style="0" customWidth="1"/>
    <col min="10" max="10" width="11.421875" style="0" customWidth="1"/>
    <col min="11" max="11" width="9.00390625" style="0" customWidth="1"/>
    <col min="12" max="12" width="12.421875" style="0" customWidth="1"/>
  </cols>
  <sheetData>
    <row r="1" spans="2:11" ht="15">
      <c r="B1" t="s">
        <v>147</v>
      </c>
      <c r="K1" t="s">
        <v>148</v>
      </c>
    </row>
    <row r="3" spans="1:12" ht="15">
      <c r="A3" s="1" t="s">
        <v>76</v>
      </c>
      <c r="B3" s="16"/>
      <c r="C3" s="16"/>
      <c r="D3" s="16"/>
      <c r="E3" s="21"/>
      <c r="F3" s="22"/>
      <c r="G3" s="21"/>
      <c r="H3" s="21"/>
      <c r="I3" s="21"/>
      <c r="J3" s="21"/>
      <c r="K3" s="21"/>
      <c r="L3" s="101"/>
    </row>
    <row r="4" spans="1:12" ht="36">
      <c r="A4" s="2" t="s">
        <v>153</v>
      </c>
      <c r="B4" s="2" t="s">
        <v>154</v>
      </c>
      <c r="C4" s="17" t="s">
        <v>155</v>
      </c>
      <c r="D4" s="2" t="s">
        <v>156</v>
      </c>
      <c r="E4" s="19" t="s">
        <v>157</v>
      </c>
      <c r="F4" s="23" t="s">
        <v>158</v>
      </c>
      <c r="G4" s="2" t="s">
        <v>159</v>
      </c>
      <c r="H4" s="2" t="s">
        <v>160</v>
      </c>
      <c r="I4" s="2" t="s">
        <v>161</v>
      </c>
      <c r="J4" s="2" t="s">
        <v>162</v>
      </c>
      <c r="K4" s="17" t="s">
        <v>163</v>
      </c>
      <c r="L4" s="2" t="s">
        <v>164</v>
      </c>
    </row>
    <row r="5" spans="1:12" ht="24">
      <c r="A5" s="13">
        <v>1</v>
      </c>
      <c r="B5" s="156" t="s">
        <v>77</v>
      </c>
      <c r="C5" s="18"/>
      <c r="D5" s="18" t="s">
        <v>166</v>
      </c>
      <c r="E5" s="20">
        <v>50</v>
      </c>
      <c r="F5" s="36"/>
      <c r="G5" s="25">
        <v>0.08</v>
      </c>
      <c r="H5" s="36">
        <f>F5*G5</f>
        <v>0</v>
      </c>
      <c r="I5" s="36">
        <f>F5+H5</f>
        <v>0</v>
      </c>
      <c r="J5" s="36">
        <f>E5*F5</f>
        <v>0</v>
      </c>
      <c r="K5" s="36">
        <f>J5*G5</f>
        <v>0</v>
      </c>
      <c r="L5" s="36">
        <f>J5+K5</f>
        <v>0</v>
      </c>
    </row>
    <row r="6" spans="1:12" ht="24">
      <c r="A6" s="13">
        <v>2</v>
      </c>
      <c r="B6" s="156" t="s">
        <v>78</v>
      </c>
      <c r="C6" s="18"/>
      <c r="D6" s="18" t="s">
        <v>166</v>
      </c>
      <c r="E6" s="20">
        <v>40</v>
      </c>
      <c r="F6" s="36"/>
      <c r="G6" s="25">
        <v>0.08</v>
      </c>
      <c r="H6" s="36">
        <f>F6*G6</f>
        <v>0</v>
      </c>
      <c r="I6" s="36">
        <f>F6+H6</f>
        <v>0</v>
      </c>
      <c r="J6" s="36">
        <f>E6*F6</f>
        <v>0</v>
      </c>
      <c r="K6" s="36">
        <f>J6*G6</f>
        <v>0</v>
      </c>
      <c r="L6" s="36">
        <f>J6+K6</f>
        <v>0</v>
      </c>
    </row>
    <row r="7" spans="1:12" ht="24">
      <c r="A7" s="13">
        <v>3</v>
      </c>
      <c r="B7" s="156" t="s">
        <v>79</v>
      </c>
      <c r="C7" s="18"/>
      <c r="D7" s="18" t="s">
        <v>166</v>
      </c>
      <c r="E7" s="20">
        <v>45</v>
      </c>
      <c r="F7" s="36"/>
      <c r="G7" s="25">
        <v>0.08</v>
      </c>
      <c r="H7" s="36">
        <f>F7*G7</f>
        <v>0</v>
      </c>
      <c r="I7" s="36">
        <f>F7+H7</f>
        <v>0</v>
      </c>
      <c r="J7" s="36">
        <f>E7*F7</f>
        <v>0</v>
      </c>
      <c r="K7" s="36">
        <f>J7*G7</f>
        <v>0</v>
      </c>
      <c r="L7" s="36">
        <f>J7+K7</f>
        <v>0</v>
      </c>
    </row>
    <row r="8" spans="1:12" ht="24">
      <c r="A8" s="13">
        <v>4</v>
      </c>
      <c r="B8" s="156" t="s">
        <v>80</v>
      </c>
      <c r="C8" s="18"/>
      <c r="D8" s="18" t="s">
        <v>166</v>
      </c>
      <c r="E8" s="20">
        <v>30</v>
      </c>
      <c r="F8" s="36"/>
      <c r="G8" s="25">
        <v>0.08</v>
      </c>
      <c r="H8" s="36">
        <f>F8*G8</f>
        <v>0</v>
      </c>
      <c r="I8" s="36">
        <f>F8+H8</f>
        <v>0</v>
      </c>
      <c r="J8" s="36">
        <f>E8*F8</f>
        <v>0</v>
      </c>
      <c r="K8" s="36">
        <f>J8*G8</f>
        <v>0</v>
      </c>
      <c r="L8" s="36">
        <f>J8+K8</f>
        <v>0</v>
      </c>
    </row>
    <row r="9" spans="1:12" ht="24">
      <c r="A9" s="13">
        <v>5</v>
      </c>
      <c r="B9" s="156" t="s">
        <v>81</v>
      </c>
      <c r="C9" s="18"/>
      <c r="D9" s="18" t="s">
        <v>166</v>
      </c>
      <c r="E9" s="20">
        <v>30</v>
      </c>
      <c r="F9" s="36"/>
      <c r="G9" s="25">
        <v>0.08</v>
      </c>
      <c r="H9" s="36">
        <f>F9*G9</f>
        <v>0</v>
      </c>
      <c r="I9" s="36">
        <f>F9+H9</f>
        <v>0</v>
      </c>
      <c r="J9" s="36">
        <f>E9*F9</f>
        <v>0</v>
      </c>
      <c r="K9" s="36">
        <f>J9*G9</f>
        <v>0</v>
      </c>
      <c r="L9" s="36">
        <f>J9+K9</f>
        <v>0</v>
      </c>
    </row>
    <row r="10" spans="1:12" ht="15">
      <c r="A10" s="14"/>
      <c r="B10" s="16"/>
      <c r="C10" s="21"/>
      <c r="D10" s="21"/>
      <c r="E10" s="21"/>
      <c r="F10" s="53"/>
      <c r="G10" s="53"/>
      <c r="H10" s="221" t="s">
        <v>179</v>
      </c>
      <c r="I10" s="221"/>
      <c r="J10" s="221"/>
      <c r="K10" s="229">
        <f>SUM(J5:J9)</f>
        <v>0</v>
      </c>
      <c r="L10" s="229"/>
    </row>
    <row r="11" spans="1:12" ht="15">
      <c r="A11" s="14"/>
      <c r="B11" s="16"/>
      <c r="C11" s="21"/>
      <c r="D11" s="21"/>
      <c r="E11" s="21"/>
      <c r="F11" s="53"/>
      <c r="G11" s="53"/>
      <c r="H11" s="222" t="s">
        <v>180</v>
      </c>
      <c r="I11" s="222"/>
      <c r="J11" s="222"/>
      <c r="K11" s="230">
        <f>SUM(K5:K9)</f>
        <v>0</v>
      </c>
      <c r="L11" s="230"/>
    </row>
    <row r="12" spans="1:12" ht="32.25" customHeight="1">
      <c r="A12" s="14"/>
      <c r="B12" s="16"/>
      <c r="C12" s="21"/>
      <c r="D12" s="21"/>
      <c r="E12" s="21"/>
      <c r="F12" s="53"/>
      <c r="G12" s="53"/>
      <c r="H12" s="222" t="s">
        <v>284</v>
      </c>
      <c r="I12" s="222"/>
      <c r="J12" s="222"/>
      <c r="K12" s="228">
        <f>K10+K11</f>
        <v>0</v>
      </c>
      <c r="L12" s="228"/>
    </row>
    <row r="13" ht="15">
      <c r="B13" s="220" t="s">
        <v>149</v>
      </c>
    </row>
    <row r="14" ht="15">
      <c r="B14" s="220" t="s">
        <v>150</v>
      </c>
    </row>
    <row r="15" ht="15">
      <c r="B15" s="220" t="s">
        <v>151</v>
      </c>
    </row>
  </sheetData>
  <sheetProtection/>
  <mergeCells count="6">
    <mergeCell ref="H12:J12"/>
    <mergeCell ref="K12:L12"/>
    <mergeCell ref="H10:J10"/>
    <mergeCell ref="K10:L10"/>
    <mergeCell ref="H11:J11"/>
    <mergeCell ref="K11:L11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3.8515625" style="0" customWidth="1"/>
    <col min="2" max="2" width="28.7109375" style="0" customWidth="1"/>
    <col min="3" max="3" width="17.7109375" style="0" customWidth="1"/>
    <col min="4" max="4" width="8.421875" style="0" customWidth="1"/>
    <col min="5" max="5" width="6.140625" style="0" customWidth="1"/>
    <col min="6" max="6" width="10.8515625" style="0" customWidth="1"/>
    <col min="7" max="7" width="5.8515625" style="0" customWidth="1"/>
    <col min="8" max="8" width="8.140625" style="0" customWidth="1"/>
    <col min="9" max="9" width="10.7109375" style="0" customWidth="1"/>
    <col min="10" max="10" width="11.421875" style="0" customWidth="1"/>
    <col min="11" max="11" width="9.00390625" style="0" customWidth="1"/>
    <col min="12" max="12" width="12.421875" style="0" customWidth="1"/>
  </cols>
  <sheetData>
    <row r="1" spans="2:11" ht="15">
      <c r="B1" t="s">
        <v>147</v>
      </c>
      <c r="K1" t="s">
        <v>148</v>
      </c>
    </row>
    <row r="3" spans="1:12" ht="15">
      <c r="A3" s="67" t="s">
        <v>82</v>
      </c>
      <c r="B3" s="16"/>
      <c r="C3" s="21"/>
      <c r="D3" s="41"/>
      <c r="E3" s="41"/>
      <c r="F3" s="52"/>
      <c r="G3" s="52"/>
      <c r="H3" s="52"/>
      <c r="I3" s="81"/>
      <c r="J3" s="81"/>
      <c r="K3" s="82"/>
      <c r="L3" s="82"/>
    </row>
    <row r="4" spans="1:12" ht="36">
      <c r="A4" s="2" t="s">
        <v>153</v>
      </c>
      <c r="B4" s="2" t="s">
        <v>154</v>
      </c>
      <c r="C4" s="17" t="s">
        <v>155</v>
      </c>
      <c r="D4" s="2" t="s">
        <v>156</v>
      </c>
      <c r="E4" s="19" t="s">
        <v>157</v>
      </c>
      <c r="F4" s="23" t="s">
        <v>158</v>
      </c>
      <c r="G4" s="2" t="s">
        <v>159</v>
      </c>
      <c r="H4" s="2" t="s">
        <v>160</v>
      </c>
      <c r="I4" s="2" t="s">
        <v>161</v>
      </c>
      <c r="J4" s="2" t="s">
        <v>162</v>
      </c>
      <c r="K4" s="17" t="s">
        <v>163</v>
      </c>
      <c r="L4" s="2" t="s">
        <v>164</v>
      </c>
    </row>
    <row r="5" spans="1:12" ht="24">
      <c r="A5" s="13">
        <v>1</v>
      </c>
      <c r="B5" s="156" t="s">
        <v>83</v>
      </c>
      <c r="C5" s="18"/>
      <c r="D5" s="18" t="s">
        <v>166</v>
      </c>
      <c r="E5" s="20">
        <v>50</v>
      </c>
      <c r="F5" s="36"/>
      <c r="G5" s="25">
        <v>0.08</v>
      </c>
      <c r="H5" s="36">
        <f>F5*G5</f>
        <v>0</v>
      </c>
      <c r="I5" s="36">
        <f>F5+H5</f>
        <v>0</v>
      </c>
      <c r="J5" s="36">
        <f>E5*F5</f>
        <v>0</v>
      </c>
      <c r="K5" s="36">
        <f>J5*G5</f>
        <v>0</v>
      </c>
      <c r="L5" s="36">
        <f>J5+K5</f>
        <v>0</v>
      </c>
    </row>
    <row r="6" spans="1:12" ht="24">
      <c r="A6" s="13">
        <v>2</v>
      </c>
      <c r="B6" s="156" t="s">
        <v>84</v>
      </c>
      <c r="C6" s="18"/>
      <c r="D6" s="18" t="s">
        <v>166</v>
      </c>
      <c r="E6" s="20">
        <v>30</v>
      </c>
      <c r="F6" s="36"/>
      <c r="G6" s="25">
        <v>0.08</v>
      </c>
      <c r="H6" s="36">
        <f>F6*G6</f>
        <v>0</v>
      </c>
      <c r="I6" s="36">
        <f>F6+H6</f>
        <v>0</v>
      </c>
      <c r="J6" s="36">
        <f>E6*F6</f>
        <v>0</v>
      </c>
      <c r="K6" s="36">
        <f>J6*G6</f>
        <v>0</v>
      </c>
      <c r="L6" s="36">
        <f>J6+K6</f>
        <v>0</v>
      </c>
    </row>
    <row r="7" spans="1:12" ht="24">
      <c r="A7" s="13">
        <v>3</v>
      </c>
      <c r="B7" s="156" t="s">
        <v>85</v>
      </c>
      <c r="C7" s="18"/>
      <c r="D7" s="18" t="s">
        <v>166</v>
      </c>
      <c r="E7" s="20">
        <v>30</v>
      </c>
      <c r="F7" s="36"/>
      <c r="G7" s="25">
        <v>0.08</v>
      </c>
      <c r="H7" s="36">
        <f>F7*G7</f>
        <v>0</v>
      </c>
      <c r="I7" s="36">
        <f>F7+H7</f>
        <v>0</v>
      </c>
      <c r="J7" s="36">
        <f>E7*F7</f>
        <v>0</v>
      </c>
      <c r="K7" s="36">
        <f>J7*G7</f>
        <v>0</v>
      </c>
      <c r="L7" s="36">
        <f>J7+K7</f>
        <v>0</v>
      </c>
    </row>
    <row r="8" spans="1:12" ht="24">
      <c r="A8" s="13">
        <v>4</v>
      </c>
      <c r="B8" s="156" t="s">
        <v>86</v>
      </c>
      <c r="C8" s="18"/>
      <c r="D8" s="18" t="s">
        <v>166</v>
      </c>
      <c r="E8" s="20">
        <v>10</v>
      </c>
      <c r="F8" s="36"/>
      <c r="G8" s="25">
        <v>0.08</v>
      </c>
      <c r="H8" s="36">
        <f>F8*G8</f>
        <v>0</v>
      </c>
      <c r="I8" s="36">
        <f>F8+H8</f>
        <v>0</v>
      </c>
      <c r="J8" s="36">
        <f>E8*F8</f>
        <v>0</v>
      </c>
      <c r="K8" s="36">
        <f>J8*G8</f>
        <v>0</v>
      </c>
      <c r="L8" s="36">
        <f>J8+K8</f>
        <v>0</v>
      </c>
    </row>
    <row r="9" spans="1:12" ht="24">
      <c r="A9" s="13">
        <v>5</v>
      </c>
      <c r="B9" s="156" t="s">
        <v>87</v>
      </c>
      <c r="C9" s="18"/>
      <c r="D9" s="18" t="s">
        <v>166</v>
      </c>
      <c r="E9" s="20">
        <v>10</v>
      </c>
      <c r="F9" s="36"/>
      <c r="G9" s="25">
        <v>0.08</v>
      </c>
      <c r="H9" s="36">
        <f>F9*G9</f>
        <v>0</v>
      </c>
      <c r="I9" s="36">
        <f>F9+H9</f>
        <v>0</v>
      </c>
      <c r="J9" s="36">
        <f>E9*F9</f>
        <v>0</v>
      </c>
      <c r="K9" s="36">
        <f>J9*G9</f>
        <v>0</v>
      </c>
      <c r="L9" s="36">
        <f>J9+K9</f>
        <v>0</v>
      </c>
    </row>
    <row r="10" spans="1:12" ht="15">
      <c r="A10" s="14"/>
      <c r="B10" s="16"/>
      <c r="C10" s="21"/>
      <c r="D10" s="21"/>
      <c r="E10" s="21"/>
      <c r="F10" s="53"/>
      <c r="G10" s="53"/>
      <c r="H10" s="221" t="s">
        <v>179</v>
      </c>
      <c r="I10" s="221"/>
      <c r="J10" s="221"/>
      <c r="K10" s="96"/>
      <c r="L10" s="96">
        <f>SUM(J5:J9)</f>
        <v>0</v>
      </c>
    </row>
    <row r="11" spans="1:12" ht="15">
      <c r="A11" s="14"/>
      <c r="B11" s="16"/>
      <c r="C11" s="21"/>
      <c r="D11" s="21"/>
      <c r="E11" s="21"/>
      <c r="F11" s="53"/>
      <c r="G11" s="53"/>
      <c r="H11" s="222" t="s">
        <v>180</v>
      </c>
      <c r="I11" s="222"/>
      <c r="J11" s="222"/>
      <c r="K11" s="83"/>
      <c r="L11" s="83">
        <f>SUM(K5:K9)</f>
        <v>0</v>
      </c>
    </row>
    <row r="12" spans="1:12" ht="36" customHeight="1">
      <c r="A12" s="14"/>
      <c r="B12" s="16"/>
      <c r="C12" s="21"/>
      <c r="D12" s="21"/>
      <c r="E12" s="21"/>
      <c r="F12" s="53"/>
      <c r="G12" s="53"/>
      <c r="H12" s="222" t="s">
        <v>284</v>
      </c>
      <c r="I12" s="222"/>
      <c r="J12" s="222"/>
      <c r="K12" s="84"/>
      <c r="L12" s="84">
        <f>SUM(L10:L11)</f>
        <v>0</v>
      </c>
    </row>
    <row r="13" ht="15">
      <c r="B13" s="220" t="s">
        <v>149</v>
      </c>
    </row>
    <row r="14" ht="15">
      <c r="B14" s="220" t="s">
        <v>150</v>
      </c>
    </row>
    <row r="15" ht="15">
      <c r="B15" s="220" t="s">
        <v>151</v>
      </c>
    </row>
  </sheetData>
  <sheetProtection/>
  <mergeCells count="3">
    <mergeCell ref="H10:J10"/>
    <mergeCell ref="H11:J11"/>
    <mergeCell ref="H12:J12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3.8515625" style="0" customWidth="1"/>
    <col min="2" max="2" width="28.7109375" style="0" customWidth="1"/>
    <col min="3" max="3" width="17.7109375" style="0" customWidth="1"/>
    <col min="4" max="4" width="8.421875" style="0" customWidth="1"/>
    <col min="5" max="5" width="6.140625" style="0" customWidth="1"/>
    <col min="6" max="6" width="10.8515625" style="0" customWidth="1"/>
    <col min="7" max="7" width="5.8515625" style="0" customWidth="1"/>
    <col min="8" max="8" width="8.140625" style="0" customWidth="1"/>
    <col min="9" max="9" width="10.7109375" style="0" customWidth="1"/>
    <col min="10" max="10" width="11.421875" style="0" customWidth="1"/>
    <col min="11" max="11" width="9.00390625" style="0" customWidth="1"/>
    <col min="12" max="12" width="12.421875" style="0" customWidth="1"/>
  </cols>
  <sheetData>
    <row r="1" spans="2:11" ht="15">
      <c r="B1" t="s">
        <v>147</v>
      </c>
      <c r="K1" t="s">
        <v>148</v>
      </c>
    </row>
    <row r="3" spans="1:12" ht="15">
      <c r="A3" s="67" t="s">
        <v>88</v>
      </c>
      <c r="B3" s="16"/>
      <c r="C3" s="21"/>
      <c r="D3" s="41"/>
      <c r="E3" s="41"/>
      <c r="F3" s="52"/>
      <c r="G3" s="52"/>
      <c r="H3" s="52"/>
      <c r="I3" s="81"/>
      <c r="J3" s="81"/>
      <c r="K3" s="82"/>
      <c r="L3" s="82"/>
    </row>
    <row r="4" spans="1:12" ht="36">
      <c r="A4" s="2" t="s">
        <v>153</v>
      </c>
      <c r="B4" s="2" t="s">
        <v>154</v>
      </c>
      <c r="C4" s="17" t="s">
        <v>155</v>
      </c>
      <c r="D4" s="2" t="s">
        <v>156</v>
      </c>
      <c r="E4" s="19" t="s">
        <v>157</v>
      </c>
      <c r="F4" s="23" t="s">
        <v>158</v>
      </c>
      <c r="G4" s="2" t="s">
        <v>159</v>
      </c>
      <c r="H4" s="2" t="s">
        <v>160</v>
      </c>
      <c r="I4" s="2" t="s">
        <v>161</v>
      </c>
      <c r="J4" s="2" t="s">
        <v>162</v>
      </c>
      <c r="K4" s="17" t="s">
        <v>163</v>
      </c>
      <c r="L4" s="2" t="s">
        <v>164</v>
      </c>
    </row>
    <row r="5" spans="1:12" ht="15">
      <c r="A5" s="13">
        <v>1</v>
      </c>
      <c r="B5" s="189" t="s">
        <v>89</v>
      </c>
      <c r="C5" s="18"/>
      <c r="D5" s="18" t="s">
        <v>166</v>
      </c>
      <c r="E5" s="20">
        <v>30</v>
      </c>
      <c r="F5" s="36"/>
      <c r="G5" s="25">
        <v>0.08</v>
      </c>
      <c r="H5" s="36">
        <f>F5*G5</f>
        <v>0</v>
      </c>
      <c r="I5" s="36">
        <f>F5+H5</f>
        <v>0</v>
      </c>
      <c r="J5" s="36">
        <f>E5*F5</f>
        <v>0</v>
      </c>
      <c r="K5" s="36">
        <f>J5*G5</f>
        <v>0</v>
      </c>
      <c r="L5" s="36">
        <f>J5+K5</f>
        <v>0</v>
      </c>
    </row>
    <row r="6" spans="1:12" ht="15">
      <c r="A6" s="13">
        <v>2</v>
      </c>
      <c r="B6" s="189" t="s">
        <v>90</v>
      </c>
      <c r="C6" s="18"/>
      <c r="D6" s="18" t="s">
        <v>166</v>
      </c>
      <c r="E6" s="20">
        <v>30</v>
      </c>
      <c r="F6" s="36"/>
      <c r="G6" s="25">
        <v>0.08</v>
      </c>
      <c r="H6" s="36">
        <f>F6*G6</f>
        <v>0</v>
      </c>
      <c r="I6" s="36">
        <f>F6+H6</f>
        <v>0</v>
      </c>
      <c r="J6" s="36">
        <f>E6*F6</f>
        <v>0</v>
      </c>
      <c r="K6" s="36">
        <f>J6*G6</f>
        <v>0</v>
      </c>
      <c r="L6" s="36">
        <f>J6+K6</f>
        <v>0</v>
      </c>
    </row>
    <row r="7" spans="1:12" ht="24">
      <c r="A7" s="13">
        <v>3</v>
      </c>
      <c r="B7" s="156" t="s">
        <v>91</v>
      </c>
      <c r="C7" s="18"/>
      <c r="D7" s="18" t="s">
        <v>166</v>
      </c>
      <c r="E7" s="20">
        <v>200</v>
      </c>
      <c r="F7" s="36"/>
      <c r="G7" s="25">
        <v>0.08</v>
      </c>
      <c r="H7" s="36">
        <f>F7*G7</f>
        <v>0</v>
      </c>
      <c r="I7" s="36">
        <f>F7+H7</f>
        <v>0</v>
      </c>
      <c r="J7" s="36">
        <f>E7*F7</f>
        <v>0</v>
      </c>
      <c r="K7" s="36">
        <f>J7*G7</f>
        <v>0</v>
      </c>
      <c r="L7" s="36">
        <f>J7+K7</f>
        <v>0</v>
      </c>
    </row>
    <row r="8" spans="1:12" ht="15">
      <c r="A8" s="14"/>
      <c r="B8" s="16"/>
      <c r="C8" s="21"/>
      <c r="D8" s="21"/>
      <c r="E8" s="21"/>
      <c r="F8" s="53"/>
      <c r="G8" s="53"/>
      <c r="H8" s="222" t="s">
        <v>179</v>
      </c>
      <c r="I8" s="222"/>
      <c r="J8" s="222"/>
      <c r="K8" s="83"/>
      <c r="L8" s="83">
        <f>SUM(J5:J7)</f>
        <v>0</v>
      </c>
    </row>
    <row r="9" spans="1:12" ht="15">
      <c r="A9" s="14"/>
      <c r="B9" s="16"/>
      <c r="C9" s="21"/>
      <c r="D9" s="21"/>
      <c r="E9" s="21"/>
      <c r="F9" s="53"/>
      <c r="G9" s="53"/>
      <c r="H9" s="222" t="s">
        <v>180</v>
      </c>
      <c r="I9" s="222"/>
      <c r="J9" s="222"/>
      <c r="K9" s="83"/>
      <c r="L9" s="83">
        <f>SUM(K5:K7)</f>
        <v>0</v>
      </c>
    </row>
    <row r="10" spans="1:12" ht="36.75" customHeight="1">
      <c r="A10" s="14"/>
      <c r="B10" s="16"/>
      <c r="C10" s="21"/>
      <c r="D10" s="21"/>
      <c r="E10" s="21"/>
      <c r="F10" s="53"/>
      <c r="G10" s="53"/>
      <c r="H10" s="222" t="s">
        <v>284</v>
      </c>
      <c r="I10" s="222"/>
      <c r="J10" s="222"/>
      <c r="K10" s="84"/>
      <c r="L10" s="84">
        <f>SUM(L8:L9)</f>
        <v>0</v>
      </c>
    </row>
    <row r="11" ht="15">
      <c r="B11" s="220" t="s">
        <v>149</v>
      </c>
    </row>
    <row r="12" ht="15">
      <c r="B12" s="220" t="s">
        <v>150</v>
      </c>
    </row>
    <row r="13" ht="15">
      <c r="B13" s="220" t="s">
        <v>151</v>
      </c>
    </row>
  </sheetData>
  <sheetProtection/>
  <mergeCells count="3">
    <mergeCell ref="H8:J8"/>
    <mergeCell ref="H9:J9"/>
    <mergeCell ref="H10:J10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3.8515625" style="0" customWidth="1"/>
    <col min="2" max="2" width="28.7109375" style="0" customWidth="1"/>
    <col min="3" max="3" width="17.7109375" style="0" customWidth="1"/>
    <col min="4" max="4" width="8.421875" style="0" customWidth="1"/>
    <col min="5" max="5" width="6.140625" style="0" customWidth="1"/>
    <col min="6" max="6" width="10.8515625" style="0" customWidth="1"/>
    <col min="7" max="7" width="5.8515625" style="0" customWidth="1"/>
    <col min="8" max="8" width="8.140625" style="0" customWidth="1"/>
    <col min="9" max="9" width="10.7109375" style="0" customWidth="1"/>
    <col min="10" max="10" width="11.421875" style="0" customWidth="1"/>
    <col min="11" max="11" width="9.00390625" style="0" customWidth="1"/>
    <col min="12" max="12" width="12.421875" style="0" customWidth="1"/>
  </cols>
  <sheetData>
    <row r="1" spans="2:11" ht="15">
      <c r="B1" t="s">
        <v>147</v>
      </c>
      <c r="K1" t="s">
        <v>148</v>
      </c>
    </row>
    <row r="3" spans="1:12" ht="15">
      <c r="A3" s="54" t="s">
        <v>236</v>
      </c>
      <c r="B3" s="16"/>
      <c r="C3" s="21"/>
      <c r="D3" s="41"/>
      <c r="E3" s="41"/>
      <c r="F3" s="41"/>
      <c r="G3" s="41"/>
      <c r="H3" s="41"/>
      <c r="I3" s="3"/>
      <c r="J3" s="3"/>
      <c r="K3" s="48"/>
      <c r="L3" s="48"/>
    </row>
    <row r="4" spans="1:12" ht="36">
      <c r="A4" s="2" t="s">
        <v>153</v>
      </c>
      <c r="B4" s="2" t="s">
        <v>154</v>
      </c>
      <c r="C4" s="17" t="s">
        <v>155</v>
      </c>
      <c r="D4" s="2" t="s">
        <v>156</v>
      </c>
      <c r="E4" s="19" t="s">
        <v>157</v>
      </c>
      <c r="F4" s="23" t="s">
        <v>158</v>
      </c>
      <c r="G4" s="2" t="s">
        <v>159</v>
      </c>
      <c r="H4" s="2" t="s">
        <v>160</v>
      </c>
      <c r="I4" s="2" t="s">
        <v>161</v>
      </c>
      <c r="J4" s="2" t="s">
        <v>162</v>
      </c>
      <c r="K4" s="17" t="s">
        <v>163</v>
      </c>
      <c r="L4" s="2" t="s">
        <v>164</v>
      </c>
    </row>
    <row r="5" spans="1:12" ht="24">
      <c r="A5" s="55">
        <v>1</v>
      </c>
      <c r="B5" s="15" t="s">
        <v>237</v>
      </c>
      <c r="C5" s="15"/>
      <c r="D5" s="18" t="s">
        <v>166</v>
      </c>
      <c r="E5" s="20">
        <v>1000</v>
      </c>
      <c r="F5" s="24"/>
      <c r="G5" s="25">
        <v>0.08</v>
      </c>
      <c r="H5" s="24">
        <f>F5*G5</f>
        <v>0</v>
      </c>
      <c r="I5" s="24">
        <f>F5+H5</f>
        <v>0</v>
      </c>
      <c r="J5" s="24">
        <f>F5*E5</f>
        <v>0</v>
      </c>
      <c r="K5" s="24">
        <f>J5*G5</f>
        <v>0</v>
      </c>
      <c r="L5" s="24">
        <f>J5+K5</f>
        <v>0</v>
      </c>
    </row>
    <row r="6" spans="1:12" ht="24">
      <c r="A6" s="55">
        <v>2</v>
      </c>
      <c r="B6" s="15" t="s">
        <v>238</v>
      </c>
      <c r="C6" s="56"/>
      <c r="D6" s="18" t="s">
        <v>166</v>
      </c>
      <c r="E6" s="20">
        <v>50</v>
      </c>
      <c r="F6" s="24"/>
      <c r="G6" s="25">
        <v>0.08</v>
      </c>
      <c r="H6" s="24">
        <f>F6*G6</f>
        <v>0</v>
      </c>
      <c r="I6" s="24">
        <f>F6+H6</f>
        <v>0</v>
      </c>
      <c r="J6" s="24">
        <f>F6*E6</f>
        <v>0</v>
      </c>
      <c r="K6" s="24">
        <f>J6*G6</f>
        <v>0</v>
      </c>
      <c r="L6" s="24">
        <f>J6+K6</f>
        <v>0</v>
      </c>
    </row>
    <row r="7" spans="1:12" ht="24">
      <c r="A7" s="55">
        <v>3</v>
      </c>
      <c r="B7" s="15" t="s">
        <v>239</v>
      </c>
      <c r="C7" s="15"/>
      <c r="D7" s="18" t="s">
        <v>166</v>
      </c>
      <c r="E7" s="20">
        <v>150</v>
      </c>
      <c r="F7" s="24"/>
      <c r="G7" s="25">
        <v>0.08</v>
      </c>
      <c r="H7" s="24">
        <f>F7*G7</f>
        <v>0</v>
      </c>
      <c r="I7" s="24">
        <f>F7+H7</f>
        <v>0</v>
      </c>
      <c r="J7" s="24">
        <f>F7*E7</f>
        <v>0</v>
      </c>
      <c r="K7" s="24">
        <f>J7*G7</f>
        <v>0</v>
      </c>
      <c r="L7" s="24">
        <f>J7+K7</f>
        <v>0</v>
      </c>
    </row>
    <row r="8" spans="1:12" ht="15">
      <c r="A8" s="14"/>
      <c r="B8" s="16"/>
      <c r="C8" s="21"/>
      <c r="D8" s="41"/>
      <c r="E8" s="41"/>
      <c r="F8" s="41"/>
      <c r="G8" s="41"/>
      <c r="H8" s="221" t="s">
        <v>179</v>
      </c>
      <c r="I8" s="221"/>
      <c r="J8" s="221"/>
      <c r="K8" s="5"/>
      <c r="L8" s="5">
        <f>SUM(J5:J7)</f>
        <v>0</v>
      </c>
    </row>
    <row r="9" spans="1:12" ht="15">
      <c r="A9" s="14"/>
      <c r="B9" s="16"/>
      <c r="C9" s="21"/>
      <c r="D9" s="41"/>
      <c r="E9" s="41"/>
      <c r="F9" s="41"/>
      <c r="G9" s="41"/>
      <c r="H9" s="222" t="s">
        <v>180</v>
      </c>
      <c r="I9" s="222"/>
      <c r="J9" s="222"/>
      <c r="K9" s="6"/>
      <c r="L9" s="6">
        <f>SUM(K5:K7)</f>
        <v>0</v>
      </c>
    </row>
    <row r="10" spans="1:12" ht="25.5" customHeight="1">
      <c r="A10" s="14"/>
      <c r="B10" s="16"/>
      <c r="C10" s="21"/>
      <c r="D10" s="41"/>
      <c r="E10" s="41"/>
      <c r="F10" s="41"/>
      <c r="G10" s="41"/>
      <c r="H10" s="222" t="s">
        <v>181</v>
      </c>
      <c r="I10" s="222"/>
      <c r="J10" s="222"/>
      <c r="K10" s="7"/>
      <c r="L10" s="7">
        <f>SUM(L5:L7)</f>
        <v>0</v>
      </c>
    </row>
    <row r="11" ht="15">
      <c r="B11" s="220" t="s">
        <v>149</v>
      </c>
    </row>
    <row r="12" ht="15">
      <c r="B12" s="220" t="s">
        <v>150</v>
      </c>
    </row>
    <row r="13" ht="15">
      <c r="B13" s="220" t="s">
        <v>151</v>
      </c>
    </row>
  </sheetData>
  <sheetProtection/>
  <mergeCells count="3">
    <mergeCell ref="H8:J8"/>
    <mergeCell ref="H9:J9"/>
    <mergeCell ref="H10:J10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3.8515625" style="0" customWidth="1"/>
    <col min="2" max="2" width="28.7109375" style="0" customWidth="1"/>
    <col min="3" max="3" width="17.7109375" style="0" customWidth="1"/>
    <col min="4" max="4" width="8.421875" style="0" customWidth="1"/>
    <col min="5" max="5" width="6.140625" style="0" customWidth="1"/>
    <col min="6" max="6" width="10.8515625" style="0" customWidth="1"/>
    <col min="7" max="7" width="5.8515625" style="0" customWidth="1"/>
    <col min="8" max="8" width="8.140625" style="0" customWidth="1"/>
    <col min="9" max="9" width="10.7109375" style="0" customWidth="1"/>
    <col min="10" max="10" width="11.421875" style="0" customWidth="1"/>
    <col min="11" max="11" width="9.00390625" style="0" customWidth="1"/>
    <col min="12" max="12" width="12.421875" style="0" customWidth="1"/>
  </cols>
  <sheetData>
    <row r="1" spans="2:11" ht="15">
      <c r="B1" t="s">
        <v>147</v>
      </c>
      <c r="K1" t="s">
        <v>148</v>
      </c>
    </row>
    <row r="3" spans="1:12" ht="15">
      <c r="A3" s="67" t="s">
        <v>92</v>
      </c>
      <c r="B3" s="16"/>
      <c r="C3" s="16"/>
      <c r="D3" s="16"/>
      <c r="E3" s="21"/>
      <c r="F3" s="22"/>
      <c r="G3" s="21"/>
      <c r="H3" s="21"/>
      <c r="I3" s="21"/>
      <c r="J3" s="21"/>
      <c r="K3" s="21"/>
      <c r="L3" s="101"/>
    </row>
    <row r="4" spans="1:12" ht="36">
      <c r="A4" s="2" t="s">
        <v>153</v>
      </c>
      <c r="B4" s="2" t="s">
        <v>154</v>
      </c>
      <c r="C4" s="17" t="s">
        <v>155</v>
      </c>
      <c r="D4" s="2" t="s">
        <v>156</v>
      </c>
      <c r="E4" s="19" t="s">
        <v>157</v>
      </c>
      <c r="F4" s="23" t="s">
        <v>158</v>
      </c>
      <c r="G4" s="2" t="s">
        <v>159</v>
      </c>
      <c r="H4" s="2" t="s">
        <v>160</v>
      </c>
      <c r="I4" s="2" t="s">
        <v>161</v>
      </c>
      <c r="J4" s="2" t="s">
        <v>162</v>
      </c>
      <c r="K4" s="17" t="s">
        <v>163</v>
      </c>
      <c r="L4" s="2" t="s">
        <v>164</v>
      </c>
    </row>
    <row r="5" spans="1:12" ht="24">
      <c r="A5" s="13">
        <v>1</v>
      </c>
      <c r="B5" s="156" t="s">
        <v>93</v>
      </c>
      <c r="C5" s="18"/>
      <c r="D5" s="18" t="s">
        <v>166</v>
      </c>
      <c r="E5" s="20">
        <v>40</v>
      </c>
      <c r="F5" s="36"/>
      <c r="G5" s="25">
        <v>0.08</v>
      </c>
      <c r="H5" s="36">
        <f>F5*G5</f>
        <v>0</v>
      </c>
      <c r="I5" s="36">
        <f>F5+H5</f>
        <v>0</v>
      </c>
      <c r="J5" s="36">
        <f>E5*F5</f>
        <v>0</v>
      </c>
      <c r="K5" s="36">
        <f>ROUND(J5*G5,2)</f>
        <v>0</v>
      </c>
      <c r="L5" s="36">
        <f>J5+K5</f>
        <v>0</v>
      </c>
    </row>
    <row r="6" spans="1:12" ht="24">
      <c r="A6" s="13">
        <v>2</v>
      </c>
      <c r="B6" s="156" t="s">
        <v>94</v>
      </c>
      <c r="C6" s="18"/>
      <c r="D6" s="18" t="s">
        <v>166</v>
      </c>
      <c r="E6" s="20">
        <v>40</v>
      </c>
      <c r="F6" s="36"/>
      <c r="G6" s="25">
        <v>0.08</v>
      </c>
      <c r="H6" s="36">
        <f>F6*G6</f>
        <v>0</v>
      </c>
      <c r="I6" s="36">
        <f>F6+H6</f>
        <v>0</v>
      </c>
      <c r="J6" s="36">
        <f>E6*F6</f>
        <v>0</v>
      </c>
      <c r="K6" s="36">
        <f>ROUND(J6*G6,2)</f>
        <v>0</v>
      </c>
      <c r="L6" s="36">
        <f>J6+K6</f>
        <v>0</v>
      </c>
    </row>
    <row r="7" spans="1:12" ht="24">
      <c r="A7" s="13">
        <v>3</v>
      </c>
      <c r="B7" s="156" t="s">
        <v>95</v>
      </c>
      <c r="C7" s="18"/>
      <c r="D7" s="18" t="s">
        <v>166</v>
      </c>
      <c r="E7" s="20">
        <v>40</v>
      </c>
      <c r="F7" s="36"/>
      <c r="G7" s="25">
        <v>0.08</v>
      </c>
      <c r="H7" s="36">
        <f>F7*G7</f>
        <v>0</v>
      </c>
      <c r="I7" s="36">
        <f>F7+H7</f>
        <v>0</v>
      </c>
      <c r="J7" s="36">
        <f>E7*F7</f>
        <v>0</v>
      </c>
      <c r="K7" s="36">
        <f>ROUND(J7*G7,2)</f>
        <v>0</v>
      </c>
      <c r="L7" s="36">
        <f>J7+K7</f>
        <v>0</v>
      </c>
    </row>
    <row r="8" spans="1:12" ht="36">
      <c r="A8" s="13">
        <v>4</v>
      </c>
      <c r="B8" s="156" t="s">
        <v>96</v>
      </c>
      <c r="C8" s="18"/>
      <c r="D8" s="18" t="s">
        <v>166</v>
      </c>
      <c r="E8" s="20">
        <v>40</v>
      </c>
      <c r="F8" s="36"/>
      <c r="G8" s="25">
        <v>0.08</v>
      </c>
      <c r="H8" s="36">
        <f>F8*G8</f>
        <v>0</v>
      </c>
      <c r="I8" s="36">
        <f>F8+H8</f>
        <v>0</v>
      </c>
      <c r="J8" s="36">
        <f>E8*F8</f>
        <v>0</v>
      </c>
      <c r="K8" s="36">
        <f>ROUND(J8*G8,2)</f>
        <v>0</v>
      </c>
      <c r="L8" s="36">
        <f>J8+K8</f>
        <v>0</v>
      </c>
    </row>
    <row r="9" spans="1:12" ht="24">
      <c r="A9" s="13">
        <v>5</v>
      </c>
      <c r="B9" s="156" t="s">
        <v>97</v>
      </c>
      <c r="C9" s="18"/>
      <c r="D9" s="18" t="s">
        <v>166</v>
      </c>
      <c r="E9" s="20">
        <v>35</v>
      </c>
      <c r="F9" s="36"/>
      <c r="G9" s="25">
        <v>0.08</v>
      </c>
      <c r="H9" s="36">
        <f>F9*G9</f>
        <v>0</v>
      </c>
      <c r="I9" s="36">
        <f>F9+H9</f>
        <v>0</v>
      </c>
      <c r="J9" s="36">
        <f>E9*F9</f>
        <v>0</v>
      </c>
      <c r="K9" s="36">
        <f>ROUND(J9*G9,2)</f>
        <v>0</v>
      </c>
      <c r="L9" s="36">
        <f>J9+K9</f>
        <v>0</v>
      </c>
    </row>
    <row r="10" spans="1:12" ht="15">
      <c r="A10" s="14"/>
      <c r="B10" s="16"/>
      <c r="C10" s="21"/>
      <c r="D10" s="21"/>
      <c r="E10" s="21"/>
      <c r="F10" s="53"/>
      <c r="G10" s="53"/>
      <c r="H10" s="222" t="s">
        <v>179</v>
      </c>
      <c r="I10" s="222"/>
      <c r="J10" s="222"/>
      <c r="K10" s="83"/>
      <c r="L10" s="83">
        <f>SUM(J5:J9)</f>
        <v>0</v>
      </c>
    </row>
    <row r="11" spans="1:12" ht="15">
      <c r="A11" s="14"/>
      <c r="B11" s="16"/>
      <c r="C11" s="21"/>
      <c r="D11" s="21"/>
      <c r="E11" s="21"/>
      <c r="F11" s="53"/>
      <c r="G11" s="53"/>
      <c r="H11" s="222" t="s">
        <v>180</v>
      </c>
      <c r="I11" s="222"/>
      <c r="J11" s="222"/>
      <c r="K11" s="83"/>
      <c r="L11" s="83">
        <f>SUM(K5:K9)</f>
        <v>0</v>
      </c>
    </row>
    <row r="12" spans="1:12" ht="33" customHeight="1">
      <c r="A12" s="14"/>
      <c r="B12" s="16"/>
      <c r="C12" s="21"/>
      <c r="D12" s="21"/>
      <c r="E12" s="21"/>
      <c r="F12" s="53"/>
      <c r="G12" s="53"/>
      <c r="H12" s="222" t="s">
        <v>284</v>
      </c>
      <c r="I12" s="222"/>
      <c r="J12" s="222"/>
      <c r="K12" s="84"/>
      <c r="L12" s="84">
        <f>SUM(L10:L11)</f>
        <v>0</v>
      </c>
    </row>
    <row r="13" ht="15">
      <c r="B13" s="220" t="s">
        <v>149</v>
      </c>
    </row>
    <row r="14" ht="15">
      <c r="B14" s="220" t="s">
        <v>150</v>
      </c>
    </row>
    <row r="15" ht="15">
      <c r="B15" s="220" t="s">
        <v>151</v>
      </c>
    </row>
  </sheetData>
  <sheetProtection/>
  <mergeCells count="3">
    <mergeCell ref="H10:J10"/>
    <mergeCell ref="H11:J11"/>
    <mergeCell ref="H12:J12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3.8515625" style="0" customWidth="1"/>
    <col min="2" max="2" width="28.7109375" style="0" customWidth="1"/>
    <col min="3" max="3" width="17.7109375" style="0" customWidth="1"/>
    <col min="4" max="4" width="8.421875" style="0" customWidth="1"/>
    <col min="5" max="5" width="6.140625" style="0" customWidth="1"/>
    <col min="6" max="6" width="10.8515625" style="0" customWidth="1"/>
    <col min="7" max="7" width="5.8515625" style="0" customWidth="1"/>
    <col min="8" max="8" width="8.140625" style="0" customWidth="1"/>
    <col min="9" max="9" width="10.7109375" style="0" customWidth="1"/>
    <col min="10" max="10" width="11.421875" style="0" customWidth="1"/>
    <col min="11" max="11" width="9.00390625" style="0" customWidth="1"/>
    <col min="12" max="12" width="12.421875" style="0" customWidth="1"/>
  </cols>
  <sheetData>
    <row r="1" spans="2:11" ht="15">
      <c r="B1" t="s">
        <v>147</v>
      </c>
      <c r="K1" t="s">
        <v>148</v>
      </c>
    </row>
    <row r="3" spans="1:12" ht="15">
      <c r="A3" s="67" t="s">
        <v>98</v>
      </c>
      <c r="B3" s="16"/>
      <c r="C3" s="16"/>
      <c r="D3" s="16"/>
      <c r="E3" s="21"/>
      <c r="F3" s="22"/>
      <c r="G3" s="21"/>
      <c r="H3" s="21"/>
      <c r="I3" s="21"/>
      <c r="J3" s="21"/>
      <c r="K3" s="21"/>
      <c r="L3" s="101"/>
    </row>
    <row r="4" spans="1:12" ht="36">
      <c r="A4" s="2" t="s">
        <v>153</v>
      </c>
      <c r="B4" s="2" t="s">
        <v>154</v>
      </c>
      <c r="C4" s="17" t="s">
        <v>155</v>
      </c>
      <c r="D4" s="2" t="s">
        <v>156</v>
      </c>
      <c r="E4" s="19" t="s">
        <v>157</v>
      </c>
      <c r="F4" s="23" t="s">
        <v>158</v>
      </c>
      <c r="G4" s="2" t="s">
        <v>159</v>
      </c>
      <c r="H4" s="2" t="s">
        <v>160</v>
      </c>
      <c r="I4" s="2" t="s">
        <v>161</v>
      </c>
      <c r="J4" s="2" t="s">
        <v>162</v>
      </c>
      <c r="K4" s="17" t="s">
        <v>163</v>
      </c>
      <c r="L4" s="2" t="s">
        <v>164</v>
      </c>
    </row>
    <row r="5" spans="1:12" ht="36">
      <c r="A5" s="106">
        <v>1</v>
      </c>
      <c r="B5" s="190" t="s">
        <v>99</v>
      </c>
      <c r="C5" s="31"/>
      <c r="D5" s="18" t="s">
        <v>166</v>
      </c>
      <c r="E5" s="127">
        <v>120</v>
      </c>
      <c r="F5" s="36"/>
      <c r="G5" s="25">
        <v>0.08</v>
      </c>
      <c r="H5" s="36">
        <f>F5*G5</f>
        <v>0</v>
      </c>
      <c r="I5" s="36">
        <f>F5+H5</f>
        <v>0</v>
      </c>
      <c r="J5" s="36">
        <f>E5*F5</f>
        <v>0</v>
      </c>
      <c r="K5" s="36">
        <f>J5*G5</f>
        <v>0</v>
      </c>
      <c r="L5" s="36">
        <f>J5+K5</f>
        <v>0</v>
      </c>
    </row>
    <row r="6" spans="1:12" ht="36">
      <c r="A6" s="106">
        <v>2</v>
      </c>
      <c r="B6" s="190" t="s">
        <v>100</v>
      </c>
      <c r="C6" s="31"/>
      <c r="D6" s="18" t="s">
        <v>166</v>
      </c>
      <c r="E6" s="127">
        <v>120</v>
      </c>
      <c r="F6" s="36"/>
      <c r="G6" s="25">
        <v>0.08</v>
      </c>
      <c r="H6" s="36">
        <f>F6*G6</f>
        <v>0</v>
      </c>
      <c r="I6" s="36">
        <f>F6+H6</f>
        <v>0</v>
      </c>
      <c r="J6" s="36">
        <f>E6*F6</f>
        <v>0</v>
      </c>
      <c r="K6" s="36">
        <f>J6*G6</f>
        <v>0</v>
      </c>
      <c r="L6" s="36">
        <f>J6+K6</f>
        <v>0</v>
      </c>
    </row>
    <row r="7" spans="1:12" ht="36">
      <c r="A7" s="106">
        <v>3</v>
      </c>
      <c r="B7" s="190" t="s">
        <v>101</v>
      </c>
      <c r="C7" s="31"/>
      <c r="D7" s="18" t="s">
        <v>166</v>
      </c>
      <c r="E7" s="127">
        <v>120</v>
      </c>
      <c r="F7" s="36"/>
      <c r="G7" s="25">
        <v>0.08</v>
      </c>
      <c r="H7" s="36">
        <f>F7*G7</f>
        <v>0</v>
      </c>
      <c r="I7" s="36">
        <f>F7+H7</f>
        <v>0</v>
      </c>
      <c r="J7" s="36">
        <f>E7*F7</f>
        <v>0</v>
      </c>
      <c r="K7" s="36">
        <f>J7*G7</f>
        <v>0</v>
      </c>
      <c r="L7" s="36">
        <f>J7+K7</f>
        <v>0</v>
      </c>
    </row>
    <row r="8" spans="1:12" ht="36">
      <c r="A8" s="106">
        <v>4</v>
      </c>
      <c r="B8" s="190" t="s">
        <v>102</v>
      </c>
      <c r="C8" s="31"/>
      <c r="D8" s="18" t="s">
        <v>166</v>
      </c>
      <c r="E8" s="127">
        <v>120</v>
      </c>
      <c r="F8" s="36"/>
      <c r="G8" s="25">
        <v>0.08</v>
      </c>
      <c r="H8" s="36">
        <f>F8*G8</f>
        <v>0</v>
      </c>
      <c r="I8" s="36">
        <f>F8+H8</f>
        <v>0</v>
      </c>
      <c r="J8" s="36">
        <f>E8*F8</f>
        <v>0</v>
      </c>
      <c r="K8" s="36">
        <f>J8*G8</f>
        <v>0</v>
      </c>
      <c r="L8" s="36">
        <f>J8+K8</f>
        <v>0</v>
      </c>
    </row>
    <row r="9" spans="1:12" ht="36">
      <c r="A9" s="106">
        <v>5</v>
      </c>
      <c r="B9" s="190" t="s">
        <v>103</v>
      </c>
      <c r="C9" s="18"/>
      <c r="D9" s="61" t="s">
        <v>166</v>
      </c>
      <c r="E9" s="20">
        <v>120</v>
      </c>
      <c r="F9" s="36"/>
      <c r="G9" s="25">
        <v>0.08</v>
      </c>
      <c r="H9" s="36">
        <f>F9*G9</f>
        <v>0</v>
      </c>
      <c r="I9" s="36">
        <f>F9+H9</f>
        <v>0</v>
      </c>
      <c r="J9" s="36">
        <f>E9*F9</f>
        <v>0</v>
      </c>
      <c r="K9" s="36">
        <f>J9*G9</f>
        <v>0</v>
      </c>
      <c r="L9" s="36">
        <f>J9+K9</f>
        <v>0</v>
      </c>
    </row>
    <row r="10" spans="1:12" ht="15">
      <c r="A10" s="82"/>
      <c r="B10" s="16"/>
      <c r="C10" s="21"/>
      <c r="D10" s="21"/>
      <c r="E10" s="21"/>
      <c r="F10" s="53"/>
      <c r="G10" s="53"/>
      <c r="H10" s="222" t="s">
        <v>179</v>
      </c>
      <c r="I10" s="222"/>
      <c r="J10" s="222"/>
      <c r="K10" s="83"/>
      <c r="L10" s="83">
        <f>SUM(J5:J9)</f>
        <v>0</v>
      </c>
    </row>
    <row r="11" spans="1:12" ht="15">
      <c r="A11" s="82"/>
      <c r="B11" s="16"/>
      <c r="C11" s="21"/>
      <c r="D11" s="21"/>
      <c r="E11" s="21"/>
      <c r="F11" s="53"/>
      <c r="G11" s="53"/>
      <c r="H11" s="222" t="s">
        <v>180</v>
      </c>
      <c r="I11" s="222"/>
      <c r="J11" s="222"/>
      <c r="K11" s="83"/>
      <c r="L11" s="83">
        <f>SUM(K5:K9)</f>
        <v>0</v>
      </c>
    </row>
    <row r="12" spans="1:12" ht="33" customHeight="1">
      <c r="A12" s="82"/>
      <c r="B12" s="16"/>
      <c r="C12" s="21"/>
      <c r="D12" s="21"/>
      <c r="E12" s="21"/>
      <c r="F12" s="53"/>
      <c r="G12" s="53"/>
      <c r="H12" s="222" t="s">
        <v>284</v>
      </c>
      <c r="I12" s="222"/>
      <c r="J12" s="222"/>
      <c r="K12" s="84"/>
      <c r="L12" s="84">
        <f>SUM(L10:L11)</f>
        <v>0</v>
      </c>
    </row>
    <row r="13" ht="15">
      <c r="B13" s="220" t="s">
        <v>149</v>
      </c>
    </row>
    <row r="14" ht="15">
      <c r="B14" s="220" t="s">
        <v>150</v>
      </c>
    </row>
    <row r="15" ht="15">
      <c r="B15" s="220" t="s">
        <v>151</v>
      </c>
    </row>
  </sheetData>
  <sheetProtection/>
  <mergeCells count="3">
    <mergeCell ref="H10:J10"/>
    <mergeCell ref="H11:J11"/>
    <mergeCell ref="H12:J12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3.8515625" style="0" customWidth="1"/>
    <col min="2" max="2" width="28.7109375" style="0" customWidth="1"/>
    <col min="3" max="3" width="17.7109375" style="0" customWidth="1"/>
    <col min="4" max="4" width="8.421875" style="0" customWidth="1"/>
    <col min="5" max="5" width="6.140625" style="0" customWidth="1"/>
    <col min="6" max="6" width="10.8515625" style="0" customWidth="1"/>
    <col min="7" max="7" width="5.8515625" style="0" customWidth="1"/>
    <col min="8" max="8" width="8.140625" style="0" customWidth="1"/>
    <col min="9" max="9" width="10.7109375" style="0" customWidth="1"/>
    <col min="10" max="10" width="11.421875" style="0" customWidth="1"/>
    <col min="11" max="11" width="9.00390625" style="0" customWidth="1"/>
    <col min="12" max="12" width="12.421875" style="0" customWidth="1"/>
  </cols>
  <sheetData>
    <row r="1" spans="2:11" ht="15">
      <c r="B1" t="s">
        <v>147</v>
      </c>
      <c r="K1" t="s">
        <v>148</v>
      </c>
    </row>
    <row r="3" spans="1:12" ht="15">
      <c r="A3" s="67" t="s">
        <v>104</v>
      </c>
      <c r="B3" s="16"/>
      <c r="C3" s="16"/>
      <c r="D3" s="16"/>
      <c r="E3" s="21"/>
      <c r="F3" s="22"/>
      <c r="G3" s="21"/>
      <c r="H3" s="21"/>
      <c r="I3" s="21"/>
      <c r="J3" s="21"/>
      <c r="K3" s="21"/>
      <c r="L3" s="101"/>
    </row>
    <row r="4" spans="1:12" ht="36">
      <c r="A4" s="2" t="s">
        <v>153</v>
      </c>
      <c r="B4" s="2" t="s">
        <v>154</v>
      </c>
      <c r="C4" s="17" t="s">
        <v>155</v>
      </c>
      <c r="D4" s="2" t="s">
        <v>156</v>
      </c>
      <c r="E4" s="19" t="s">
        <v>157</v>
      </c>
      <c r="F4" s="23" t="s">
        <v>158</v>
      </c>
      <c r="G4" s="2" t="s">
        <v>159</v>
      </c>
      <c r="H4" s="2" t="s">
        <v>160</v>
      </c>
      <c r="I4" s="2" t="s">
        <v>161</v>
      </c>
      <c r="J4" s="2" t="s">
        <v>162</v>
      </c>
      <c r="K4" s="17" t="s">
        <v>163</v>
      </c>
      <c r="L4" s="2" t="s">
        <v>164</v>
      </c>
    </row>
    <row r="5" spans="1:12" ht="36">
      <c r="A5" s="20">
        <v>1</v>
      </c>
      <c r="B5" s="156" t="s">
        <v>105</v>
      </c>
      <c r="C5" s="13"/>
      <c r="D5" s="18" t="s">
        <v>166</v>
      </c>
      <c r="E5" s="127">
        <v>20</v>
      </c>
      <c r="F5" s="36"/>
      <c r="G5" s="25">
        <v>0.08</v>
      </c>
      <c r="H5" s="36">
        <f aca="true" t="shared" si="0" ref="H5:H10">F5*G5</f>
        <v>0</v>
      </c>
      <c r="I5" s="36">
        <f aca="true" t="shared" si="1" ref="I5:I10">F5+H5</f>
        <v>0</v>
      </c>
      <c r="J5" s="36">
        <f aca="true" t="shared" si="2" ref="J5:J10">E5*F5</f>
        <v>0</v>
      </c>
      <c r="K5" s="36">
        <f aca="true" t="shared" si="3" ref="K5:K10">J5*G5</f>
        <v>0</v>
      </c>
      <c r="L5" s="36">
        <f aca="true" t="shared" si="4" ref="L5:L10">J5+K5</f>
        <v>0</v>
      </c>
    </row>
    <row r="6" spans="1:12" ht="36">
      <c r="A6" s="20">
        <v>2</v>
      </c>
      <c r="B6" s="156" t="s">
        <v>106</v>
      </c>
      <c r="C6" s="13"/>
      <c r="D6" s="18" t="s">
        <v>166</v>
      </c>
      <c r="E6" s="127">
        <v>20</v>
      </c>
      <c r="F6" s="36"/>
      <c r="G6" s="25">
        <v>0.08</v>
      </c>
      <c r="H6" s="36">
        <f t="shared" si="0"/>
        <v>0</v>
      </c>
      <c r="I6" s="36">
        <f t="shared" si="1"/>
        <v>0</v>
      </c>
      <c r="J6" s="36">
        <f t="shared" si="2"/>
        <v>0</v>
      </c>
      <c r="K6" s="36">
        <f t="shared" si="3"/>
        <v>0</v>
      </c>
      <c r="L6" s="36">
        <f t="shared" si="4"/>
        <v>0</v>
      </c>
    </row>
    <row r="7" spans="1:12" ht="36">
      <c r="A7" s="20">
        <v>3</v>
      </c>
      <c r="B7" s="156" t="s">
        <v>107</v>
      </c>
      <c r="C7" s="13"/>
      <c r="D7" s="18" t="s">
        <v>166</v>
      </c>
      <c r="E7" s="127">
        <v>20</v>
      </c>
      <c r="F7" s="36"/>
      <c r="G7" s="25">
        <v>0.08</v>
      </c>
      <c r="H7" s="36">
        <f t="shared" si="0"/>
        <v>0</v>
      </c>
      <c r="I7" s="36">
        <f t="shared" si="1"/>
        <v>0</v>
      </c>
      <c r="J7" s="36">
        <f t="shared" si="2"/>
        <v>0</v>
      </c>
      <c r="K7" s="36">
        <f t="shared" si="3"/>
        <v>0</v>
      </c>
      <c r="L7" s="36">
        <f t="shared" si="4"/>
        <v>0</v>
      </c>
    </row>
    <row r="8" spans="1:12" ht="36">
      <c r="A8" s="20">
        <v>4</v>
      </c>
      <c r="B8" s="156" t="s">
        <v>108</v>
      </c>
      <c r="C8" s="13"/>
      <c r="D8" s="18" t="s">
        <v>166</v>
      </c>
      <c r="E8" s="127">
        <v>20</v>
      </c>
      <c r="F8" s="36"/>
      <c r="G8" s="25">
        <v>0.08</v>
      </c>
      <c r="H8" s="36">
        <f t="shared" si="0"/>
        <v>0</v>
      </c>
      <c r="I8" s="36">
        <f t="shared" si="1"/>
        <v>0</v>
      </c>
      <c r="J8" s="36">
        <f t="shared" si="2"/>
        <v>0</v>
      </c>
      <c r="K8" s="36">
        <f t="shared" si="3"/>
        <v>0</v>
      </c>
      <c r="L8" s="36">
        <f t="shared" si="4"/>
        <v>0</v>
      </c>
    </row>
    <row r="9" spans="1:12" ht="36">
      <c r="A9" s="20">
        <v>5</v>
      </c>
      <c r="B9" s="156" t="s">
        <v>109</v>
      </c>
      <c r="C9" s="13"/>
      <c r="D9" s="18" t="s">
        <v>166</v>
      </c>
      <c r="E9" s="127">
        <v>20</v>
      </c>
      <c r="F9" s="36"/>
      <c r="G9" s="25">
        <v>0.08</v>
      </c>
      <c r="H9" s="36">
        <f t="shared" si="0"/>
        <v>0</v>
      </c>
      <c r="I9" s="36">
        <f t="shared" si="1"/>
        <v>0</v>
      </c>
      <c r="J9" s="36">
        <f t="shared" si="2"/>
        <v>0</v>
      </c>
      <c r="K9" s="36">
        <f t="shared" si="3"/>
        <v>0</v>
      </c>
      <c r="L9" s="36">
        <f t="shared" si="4"/>
        <v>0</v>
      </c>
    </row>
    <row r="10" spans="1:12" ht="36">
      <c r="A10" s="20">
        <v>6</v>
      </c>
      <c r="B10" s="156" t="s">
        <v>110</v>
      </c>
      <c r="C10" s="13"/>
      <c r="D10" s="18" t="s">
        <v>166</v>
      </c>
      <c r="E10" s="127">
        <v>20</v>
      </c>
      <c r="F10" s="36"/>
      <c r="G10" s="25">
        <v>0.08</v>
      </c>
      <c r="H10" s="36">
        <f t="shared" si="0"/>
        <v>0</v>
      </c>
      <c r="I10" s="36">
        <f t="shared" si="1"/>
        <v>0</v>
      </c>
      <c r="J10" s="36">
        <f t="shared" si="2"/>
        <v>0</v>
      </c>
      <c r="K10" s="36">
        <f t="shared" si="3"/>
        <v>0</v>
      </c>
      <c r="L10" s="36">
        <f t="shared" si="4"/>
        <v>0</v>
      </c>
    </row>
    <row r="11" spans="1:12" ht="15">
      <c r="A11" s="95"/>
      <c r="B11" s="16"/>
      <c r="C11" s="21"/>
      <c r="D11" s="14"/>
      <c r="E11" s="21"/>
      <c r="F11" s="53"/>
      <c r="G11" s="53"/>
      <c r="H11" s="221" t="s">
        <v>179</v>
      </c>
      <c r="I11" s="221"/>
      <c r="J11" s="221"/>
      <c r="K11" s="96"/>
      <c r="L11" s="96">
        <f>SUM(J5:J10)</f>
        <v>0</v>
      </c>
    </row>
    <row r="12" spans="1:12" ht="15">
      <c r="A12" s="14"/>
      <c r="B12" s="16"/>
      <c r="C12" s="21"/>
      <c r="D12" s="14"/>
      <c r="E12" s="21"/>
      <c r="F12" s="53"/>
      <c r="G12" s="53"/>
      <c r="H12" s="222" t="s">
        <v>180</v>
      </c>
      <c r="I12" s="222"/>
      <c r="J12" s="222"/>
      <c r="K12" s="83"/>
      <c r="L12" s="83">
        <f>SUM(K5:K10)</f>
        <v>0</v>
      </c>
    </row>
    <row r="13" spans="1:12" ht="42" customHeight="1">
      <c r="A13" s="14"/>
      <c r="B13" s="16"/>
      <c r="C13" s="21"/>
      <c r="D13" s="14"/>
      <c r="E13" s="21"/>
      <c r="F13" s="53"/>
      <c r="G13" s="53"/>
      <c r="H13" s="222" t="s">
        <v>284</v>
      </c>
      <c r="I13" s="222"/>
      <c r="J13" s="222"/>
      <c r="K13" s="84"/>
      <c r="L13" s="84">
        <f>SUM(L11:L12)</f>
        <v>0</v>
      </c>
    </row>
    <row r="14" ht="15">
      <c r="B14" s="220" t="s">
        <v>149</v>
      </c>
    </row>
    <row r="15" ht="15">
      <c r="B15" s="220" t="s">
        <v>150</v>
      </c>
    </row>
    <row r="16" ht="15">
      <c r="B16" s="220" t="s">
        <v>151</v>
      </c>
    </row>
  </sheetData>
  <sheetProtection/>
  <mergeCells count="3">
    <mergeCell ref="H11:J11"/>
    <mergeCell ref="H12:J12"/>
    <mergeCell ref="H13:J13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3.8515625" style="0" customWidth="1"/>
    <col min="2" max="2" width="28.7109375" style="0" customWidth="1"/>
    <col min="3" max="3" width="17.7109375" style="0" customWidth="1"/>
    <col min="4" max="4" width="8.421875" style="0" customWidth="1"/>
    <col min="5" max="5" width="6.140625" style="0" customWidth="1"/>
    <col min="6" max="6" width="10.8515625" style="0" customWidth="1"/>
    <col min="7" max="7" width="5.8515625" style="0" customWidth="1"/>
    <col min="8" max="8" width="8.140625" style="0" customWidth="1"/>
    <col min="9" max="9" width="10.7109375" style="0" customWidth="1"/>
    <col min="10" max="10" width="11.421875" style="0" customWidth="1"/>
    <col min="11" max="11" width="9.00390625" style="0" customWidth="1"/>
    <col min="12" max="12" width="12.421875" style="0" customWidth="1"/>
  </cols>
  <sheetData>
    <row r="1" spans="2:11" ht="15">
      <c r="B1" t="s">
        <v>147</v>
      </c>
      <c r="K1" t="s">
        <v>148</v>
      </c>
    </row>
    <row r="3" spans="1:12" ht="15">
      <c r="A3" s="67" t="s">
        <v>111</v>
      </c>
      <c r="B3" s="16"/>
      <c r="C3" s="16"/>
      <c r="D3" s="16"/>
      <c r="E3" s="21"/>
      <c r="F3" s="22"/>
      <c r="G3" s="21"/>
      <c r="H3" s="21"/>
      <c r="I3" s="21"/>
      <c r="J3" s="21"/>
      <c r="K3" s="21"/>
      <c r="L3" s="101"/>
    </row>
    <row r="4" spans="1:12" ht="36">
      <c r="A4" s="2" t="s">
        <v>153</v>
      </c>
      <c r="B4" s="2" t="s">
        <v>154</v>
      </c>
      <c r="C4" s="17" t="s">
        <v>155</v>
      </c>
      <c r="D4" s="2" t="s">
        <v>156</v>
      </c>
      <c r="E4" s="19" t="s">
        <v>157</v>
      </c>
      <c r="F4" s="23" t="s">
        <v>158</v>
      </c>
      <c r="G4" s="2" t="s">
        <v>159</v>
      </c>
      <c r="H4" s="2" t="s">
        <v>160</v>
      </c>
      <c r="I4" s="2" t="s">
        <v>161</v>
      </c>
      <c r="J4" s="2" t="s">
        <v>162</v>
      </c>
      <c r="K4" s="17" t="s">
        <v>163</v>
      </c>
      <c r="L4" s="2" t="s">
        <v>164</v>
      </c>
    </row>
    <row r="5" spans="1:12" ht="15">
      <c r="A5" s="20">
        <v>1</v>
      </c>
      <c r="B5" s="189" t="s">
        <v>112</v>
      </c>
      <c r="C5" s="13"/>
      <c r="D5" s="87" t="s">
        <v>242</v>
      </c>
      <c r="E5" s="20">
        <v>4200</v>
      </c>
      <c r="F5" s="36"/>
      <c r="G5" s="25">
        <v>0.08</v>
      </c>
      <c r="H5" s="36">
        <f>F5*G5</f>
        <v>0</v>
      </c>
      <c r="I5" s="36">
        <f>F5+H5</f>
        <v>0</v>
      </c>
      <c r="J5" s="36">
        <f>E5*F5</f>
        <v>0</v>
      </c>
      <c r="K5" s="36">
        <f>J5*G5</f>
        <v>0</v>
      </c>
      <c r="L5" s="36">
        <f>J5+K5</f>
        <v>0</v>
      </c>
    </row>
    <row r="6" spans="1:12" ht="15">
      <c r="A6" s="14"/>
      <c r="B6" s="16"/>
      <c r="C6" s="21"/>
      <c r="D6" s="14"/>
      <c r="E6" s="21"/>
      <c r="F6" s="53"/>
      <c r="G6" s="53"/>
      <c r="H6" s="221" t="s">
        <v>179</v>
      </c>
      <c r="I6" s="221"/>
      <c r="J6" s="221"/>
      <c r="K6" s="96"/>
      <c r="L6" s="96">
        <f>J5</f>
        <v>0</v>
      </c>
    </row>
    <row r="7" spans="1:12" ht="15">
      <c r="A7" s="14"/>
      <c r="B7" s="16"/>
      <c r="C7" s="21"/>
      <c r="D7" s="14"/>
      <c r="E7" s="21"/>
      <c r="F7" s="53"/>
      <c r="G7" s="53"/>
      <c r="H7" s="222" t="s">
        <v>180</v>
      </c>
      <c r="I7" s="222"/>
      <c r="J7" s="222"/>
      <c r="K7" s="83"/>
      <c r="L7" s="83">
        <f>K5</f>
        <v>0</v>
      </c>
    </row>
    <row r="8" spans="1:12" ht="37.5" customHeight="1">
      <c r="A8" s="14"/>
      <c r="B8" s="16"/>
      <c r="C8" s="21"/>
      <c r="D8" s="14"/>
      <c r="E8" s="21"/>
      <c r="F8" s="53"/>
      <c r="G8" s="53"/>
      <c r="H8" s="222" t="s">
        <v>284</v>
      </c>
      <c r="I8" s="222"/>
      <c r="J8" s="222"/>
      <c r="K8" s="84"/>
      <c r="L8" s="84">
        <f>SUM(L6:L7)</f>
        <v>0</v>
      </c>
    </row>
    <row r="9" ht="15">
      <c r="B9" s="220" t="s">
        <v>149</v>
      </c>
    </row>
    <row r="10" ht="15">
      <c r="B10" s="220" t="s">
        <v>150</v>
      </c>
    </row>
    <row r="11" ht="15">
      <c r="B11" s="220" t="s">
        <v>151</v>
      </c>
    </row>
  </sheetData>
  <sheetProtection/>
  <mergeCells count="3">
    <mergeCell ref="H6:J6"/>
    <mergeCell ref="H7:J7"/>
    <mergeCell ref="H8:J8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3.8515625" style="0" customWidth="1"/>
    <col min="2" max="2" width="28.7109375" style="0" customWidth="1"/>
    <col min="3" max="3" width="17.7109375" style="0" customWidth="1"/>
    <col min="4" max="4" width="8.421875" style="0" customWidth="1"/>
    <col min="5" max="5" width="6.140625" style="0" customWidth="1"/>
    <col min="6" max="6" width="10.8515625" style="0" customWidth="1"/>
    <col min="7" max="7" width="5.8515625" style="0" customWidth="1"/>
    <col min="8" max="8" width="8.140625" style="0" customWidth="1"/>
    <col min="9" max="9" width="10.7109375" style="0" customWidth="1"/>
    <col min="10" max="10" width="11.421875" style="0" customWidth="1"/>
    <col min="11" max="11" width="9.00390625" style="0" customWidth="1"/>
    <col min="12" max="12" width="12.421875" style="0" customWidth="1"/>
  </cols>
  <sheetData>
    <row r="1" spans="2:11" ht="15">
      <c r="B1" t="s">
        <v>147</v>
      </c>
      <c r="K1" t="s">
        <v>148</v>
      </c>
    </row>
    <row r="3" spans="1:12" ht="15">
      <c r="A3" s="67" t="s">
        <v>113</v>
      </c>
      <c r="B3" s="16"/>
      <c r="C3" s="16"/>
      <c r="D3" s="16"/>
      <c r="E3" s="21"/>
      <c r="F3" s="22"/>
      <c r="G3" s="21"/>
      <c r="H3" s="21"/>
      <c r="I3" s="21"/>
      <c r="J3" s="21"/>
      <c r="K3" s="21"/>
      <c r="L3" s="101"/>
    </row>
    <row r="4" spans="1:12" ht="36">
      <c r="A4" s="2" t="s">
        <v>153</v>
      </c>
      <c r="B4" s="2" t="s">
        <v>154</v>
      </c>
      <c r="C4" s="17" t="s">
        <v>155</v>
      </c>
      <c r="D4" s="2" t="s">
        <v>156</v>
      </c>
      <c r="E4" s="19" t="s">
        <v>157</v>
      </c>
      <c r="F4" s="23" t="s">
        <v>158</v>
      </c>
      <c r="G4" s="2" t="s">
        <v>159</v>
      </c>
      <c r="H4" s="2" t="s">
        <v>160</v>
      </c>
      <c r="I4" s="2" t="s">
        <v>161</v>
      </c>
      <c r="J4" s="2" t="s">
        <v>162</v>
      </c>
      <c r="K4" s="17" t="s">
        <v>163</v>
      </c>
      <c r="L4" s="2" t="s">
        <v>164</v>
      </c>
    </row>
    <row r="5" spans="1:12" ht="15">
      <c r="A5" s="55">
        <v>1</v>
      </c>
      <c r="B5" s="191" t="s">
        <v>114</v>
      </c>
      <c r="C5" s="18"/>
      <c r="D5" s="18" t="s">
        <v>115</v>
      </c>
      <c r="E5" s="88">
        <v>100</v>
      </c>
      <c r="F5" s="36"/>
      <c r="G5" s="25">
        <v>0.08</v>
      </c>
      <c r="H5" s="36">
        <f>F5*G5</f>
        <v>0</v>
      </c>
      <c r="I5" s="36">
        <f>F5+H5</f>
        <v>0</v>
      </c>
      <c r="J5" s="36">
        <f>E5*F5</f>
        <v>0</v>
      </c>
      <c r="K5" s="36">
        <f>J5*G5</f>
        <v>0</v>
      </c>
      <c r="L5" s="36">
        <f>J5+K5</f>
        <v>0</v>
      </c>
    </row>
    <row r="6" spans="1:12" ht="15">
      <c r="A6" s="14"/>
      <c r="B6" s="16"/>
      <c r="C6" s="21"/>
      <c r="D6" s="14"/>
      <c r="E6" s="21"/>
      <c r="F6" s="53"/>
      <c r="G6" s="53"/>
      <c r="H6" s="221" t="s">
        <v>179</v>
      </c>
      <c r="I6" s="221"/>
      <c r="J6" s="221"/>
      <c r="K6" s="96"/>
      <c r="L6" s="96">
        <f>J5</f>
        <v>0</v>
      </c>
    </row>
    <row r="7" spans="1:12" ht="15">
      <c r="A7" s="14"/>
      <c r="B7" s="16"/>
      <c r="C7" s="21"/>
      <c r="D7" s="14"/>
      <c r="E7" s="21"/>
      <c r="F7" s="53"/>
      <c r="G7" s="53"/>
      <c r="H7" s="222" t="s">
        <v>180</v>
      </c>
      <c r="I7" s="222"/>
      <c r="J7" s="222"/>
      <c r="K7" s="83"/>
      <c r="L7" s="83">
        <f>K5</f>
        <v>0</v>
      </c>
    </row>
    <row r="8" spans="1:12" ht="42.75" customHeight="1">
      <c r="A8" s="14"/>
      <c r="B8" s="16"/>
      <c r="C8" s="21"/>
      <c r="D8" s="14"/>
      <c r="E8" s="21"/>
      <c r="F8" s="53"/>
      <c r="G8" s="53"/>
      <c r="H8" s="222" t="s">
        <v>284</v>
      </c>
      <c r="I8" s="222"/>
      <c r="J8" s="222"/>
      <c r="K8" s="84"/>
      <c r="L8" s="84">
        <f>SUM(L6:L7)</f>
        <v>0</v>
      </c>
    </row>
    <row r="9" ht="15">
      <c r="B9" s="220" t="s">
        <v>149</v>
      </c>
    </row>
    <row r="10" ht="15">
      <c r="B10" s="220" t="s">
        <v>150</v>
      </c>
    </row>
    <row r="11" ht="15">
      <c r="B11" s="220" t="s">
        <v>151</v>
      </c>
    </row>
  </sheetData>
  <sheetProtection/>
  <mergeCells count="3">
    <mergeCell ref="H6:J6"/>
    <mergeCell ref="H7:J7"/>
    <mergeCell ref="H8:J8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3.8515625" style="0" customWidth="1"/>
    <col min="2" max="2" width="28.7109375" style="0" customWidth="1"/>
    <col min="3" max="3" width="17.7109375" style="0" customWidth="1"/>
    <col min="4" max="4" width="8.421875" style="0" customWidth="1"/>
    <col min="5" max="5" width="6.140625" style="0" customWidth="1"/>
    <col min="6" max="6" width="10.8515625" style="0" customWidth="1"/>
    <col min="7" max="7" width="5.8515625" style="0" customWidth="1"/>
    <col min="8" max="8" width="8.140625" style="0" customWidth="1"/>
    <col min="9" max="9" width="10.7109375" style="0" customWidth="1"/>
    <col min="10" max="10" width="11.421875" style="0" customWidth="1"/>
    <col min="11" max="11" width="9.00390625" style="0" customWidth="1"/>
    <col min="12" max="12" width="12.421875" style="0" customWidth="1"/>
  </cols>
  <sheetData>
    <row r="1" spans="2:11" ht="15">
      <c r="B1" t="s">
        <v>147</v>
      </c>
      <c r="K1" t="s">
        <v>148</v>
      </c>
    </row>
    <row r="3" spans="1:12" ht="15">
      <c r="A3" s="67" t="s">
        <v>116</v>
      </c>
      <c r="B3" s="16"/>
      <c r="C3" s="21"/>
      <c r="D3" s="41"/>
      <c r="E3" s="41"/>
      <c r="F3" s="52"/>
      <c r="G3" s="52"/>
      <c r="H3" s="52"/>
      <c r="I3" s="81"/>
      <c r="J3" s="81"/>
      <c r="K3" s="82"/>
      <c r="L3" s="82"/>
    </row>
    <row r="4" spans="1:12" ht="36">
      <c r="A4" s="2" t="s">
        <v>153</v>
      </c>
      <c r="B4" s="2" t="s">
        <v>154</v>
      </c>
      <c r="C4" s="17" t="s">
        <v>155</v>
      </c>
      <c r="D4" s="2" t="s">
        <v>156</v>
      </c>
      <c r="E4" s="19" t="s">
        <v>157</v>
      </c>
      <c r="F4" s="23" t="s">
        <v>158</v>
      </c>
      <c r="G4" s="2" t="s">
        <v>159</v>
      </c>
      <c r="H4" s="2" t="s">
        <v>160</v>
      </c>
      <c r="I4" s="2" t="s">
        <v>161</v>
      </c>
      <c r="J4" s="2" t="s">
        <v>162</v>
      </c>
      <c r="K4" s="17" t="s">
        <v>163</v>
      </c>
      <c r="L4" s="2" t="s">
        <v>164</v>
      </c>
    </row>
    <row r="5" spans="1:12" ht="24">
      <c r="A5" s="20">
        <v>1</v>
      </c>
      <c r="B5" s="156" t="s">
        <v>117</v>
      </c>
      <c r="C5" s="18"/>
      <c r="D5" s="20" t="s">
        <v>242</v>
      </c>
      <c r="E5" s="20">
        <v>2200</v>
      </c>
      <c r="F5" s="185"/>
      <c r="G5" s="25">
        <v>0.08</v>
      </c>
      <c r="H5" s="36">
        <f>F5*G5</f>
        <v>0</v>
      </c>
      <c r="I5" s="36">
        <f>F5+H5</f>
        <v>0</v>
      </c>
      <c r="J5" s="36">
        <f>E5*F5</f>
        <v>0</v>
      </c>
      <c r="K5" s="36">
        <f>J5*G5</f>
        <v>0</v>
      </c>
      <c r="L5" s="36">
        <f>J5+K5</f>
        <v>0</v>
      </c>
    </row>
    <row r="6" spans="1:12" ht="15">
      <c r="A6" s="14"/>
      <c r="B6" s="16"/>
      <c r="C6" s="21"/>
      <c r="D6" s="14"/>
      <c r="E6" s="21"/>
      <c r="F6" s="53"/>
      <c r="G6" s="53"/>
      <c r="H6" s="221" t="s">
        <v>179</v>
      </c>
      <c r="I6" s="221"/>
      <c r="J6" s="221"/>
      <c r="K6" s="96"/>
      <c r="L6" s="96">
        <f>J5</f>
        <v>0</v>
      </c>
    </row>
    <row r="7" spans="1:12" ht="15">
      <c r="A7" s="14"/>
      <c r="B7" s="16"/>
      <c r="C7" s="21"/>
      <c r="D7" s="14"/>
      <c r="E7" s="21"/>
      <c r="F7" s="53"/>
      <c r="G7" s="53"/>
      <c r="H7" s="222" t="s">
        <v>180</v>
      </c>
      <c r="I7" s="222"/>
      <c r="J7" s="222"/>
      <c r="K7" s="83"/>
      <c r="L7" s="83">
        <f>K5</f>
        <v>0</v>
      </c>
    </row>
    <row r="8" spans="1:12" ht="41.25" customHeight="1">
      <c r="A8" s="14"/>
      <c r="B8" s="16"/>
      <c r="C8" s="21"/>
      <c r="D8" s="14"/>
      <c r="E8" s="21"/>
      <c r="F8" s="53"/>
      <c r="G8" s="53"/>
      <c r="H8" s="222" t="s">
        <v>284</v>
      </c>
      <c r="I8" s="222"/>
      <c r="J8" s="222"/>
      <c r="K8" s="84"/>
      <c r="L8" s="84">
        <f>SUM(L6:L7)</f>
        <v>0</v>
      </c>
    </row>
    <row r="9" ht="15">
      <c r="B9" s="220" t="s">
        <v>149</v>
      </c>
    </row>
    <row r="10" ht="15">
      <c r="B10" s="220" t="s">
        <v>150</v>
      </c>
    </row>
    <row r="11" ht="15">
      <c r="B11" s="220" t="s">
        <v>151</v>
      </c>
    </row>
  </sheetData>
  <sheetProtection/>
  <mergeCells count="3">
    <mergeCell ref="H6:J6"/>
    <mergeCell ref="H7:J7"/>
    <mergeCell ref="H8:J8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3.8515625" style="0" customWidth="1"/>
    <col min="2" max="2" width="28.7109375" style="0" customWidth="1"/>
    <col min="3" max="3" width="17.7109375" style="0" customWidth="1"/>
    <col min="4" max="4" width="8.421875" style="0" customWidth="1"/>
    <col min="5" max="5" width="6.140625" style="0" customWidth="1"/>
    <col min="6" max="6" width="10.8515625" style="0" customWidth="1"/>
    <col min="7" max="7" width="5.8515625" style="0" customWidth="1"/>
    <col min="8" max="8" width="8.140625" style="0" customWidth="1"/>
    <col min="9" max="9" width="10.7109375" style="0" customWidth="1"/>
    <col min="10" max="10" width="11.421875" style="0" customWidth="1"/>
    <col min="11" max="11" width="9.00390625" style="0" customWidth="1"/>
    <col min="12" max="12" width="12.421875" style="0" customWidth="1"/>
  </cols>
  <sheetData>
    <row r="1" spans="2:11" ht="15">
      <c r="B1" t="s">
        <v>147</v>
      </c>
      <c r="K1" t="s">
        <v>148</v>
      </c>
    </row>
    <row r="3" spans="1:12" ht="15">
      <c r="A3" s="67" t="s">
        <v>118</v>
      </c>
      <c r="B3" s="16"/>
      <c r="C3" s="16"/>
      <c r="D3" s="16"/>
      <c r="E3" s="21"/>
      <c r="F3" s="22"/>
      <c r="G3" s="21"/>
      <c r="H3" s="21"/>
      <c r="I3" s="21"/>
      <c r="J3" s="21"/>
      <c r="K3" s="21"/>
      <c r="L3" s="101"/>
    </row>
    <row r="4" spans="1:12" ht="36">
      <c r="A4" s="2" t="s">
        <v>153</v>
      </c>
      <c r="B4" s="137" t="s">
        <v>154</v>
      </c>
      <c r="C4" s="17" t="s">
        <v>155</v>
      </c>
      <c r="D4" s="2" t="s">
        <v>156</v>
      </c>
      <c r="E4" s="19" t="s">
        <v>157</v>
      </c>
      <c r="F4" s="23" t="s">
        <v>158</v>
      </c>
      <c r="G4" s="2" t="s">
        <v>159</v>
      </c>
      <c r="H4" s="2" t="s">
        <v>160</v>
      </c>
      <c r="I4" s="2" t="s">
        <v>161</v>
      </c>
      <c r="J4" s="2" t="s">
        <v>162</v>
      </c>
      <c r="K4" s="17" t="s">
        <v>163</v>
      </c>
      <c r="L4" s="2" t="s">
        <v>164</v>
      </c>
    </row>
    <row r="5" spans="1:12" ht="36">
      <c r="A5" s="13">
        <v>1</v>
      </c>
      <c r="B5" s="180" t="s">
        <v>119</v>
      </c>
      <c r="C5" s="43" t="s">
        <v>665</v>
      </c>
      <c r="D5" s="20" t="s">
        <v>120</v>
      </c>
      <c r="E5" s="20">
        <v>6</v>
      </c>
      <c r="F5" s="185"/>
      <c r="G5" s="25">
        <v>0.08</v>
      </c>
      <c r="H5" s="36">
        <f>F5*G5</f>
        <v>0</v>
      </c>
      <c r="I5" s="36">
        <f>F5+H5</f>
        <v>0</v>
      </c>
      <c r="J5" s="36">
        <f>E5*F5</f>
        <v>0</v>
      </c>
      <c r="K5" s="36">
        <f>J5*G5</f>
        <v>0</v>
      </c>
      <c r="L5" s="36">
        <f>J5+K5</f>
        <v>0</v>
      </c>
    </row>
    <row r="6" spans="1:12" ht="15">
      <c r="A6" s="14"/>
      <c r="B6" s="16"/>
      <c r="C6" s="21"/>
      <c r="D6" s="14"/>
      <c r="E6" s="21"/>
      <c r="F6" s="53"/>
      <c r="G6" s="53"/>
      <c r="H6" s="221" t="s">
        <v>179</v>
      </c>
      <c r="I6" s="221"/>
      <c r="J6" s="221"/>
      <c r="K6" s="96"/>
      <c r="L6" s="96">
        <f>J5</f>
        <v>0</v>
      </c>
    </row>
    <row r="7" spans="1:12" ht="15">
      <c r="A7" s="14"/>
      <c r="B7" s="16"/>
      <c r="C7" s="21"/>
      <c r="D7" s="14"/>
      <c r="E7" s="21"/>
      <c r="F7" s="53"/>
      <c r="G7" s="53"/>
      <c r="H7" s="222" t="s">
        <v>180</v>
      </c>
      <c r="I7" s="222"/>
      <c r="J7" s="222"/>
      <c r="K7" s="83"/>
      <c r="L7" s="83">
        <f>K5</f>
        <v>0</v>
      </c>
    </row>
    <row r="8" spans="1:12" ht="39" customHeight="1">
      <c r="A8" s="14"/>
      <c r="B8" s="16"/>
      <c r="C8" s="21"/>
      <c r="D8" s="14"/>
      <c r="E8" s="21"/>
      <c r="F8" s="53"/>
      <c r="G8" s="53"/>
      <c r="H8" s="222" t="s">
        <v>284</v>
      </c>
      <c r="I8" s="222"/>
      <c r="J8" s="222"/>
      <c r="K8" s="84"/>
      <c r="L8" s="84">
        <f>SUM(L6:L7)</f>
        <v>0</v>
      </c>
    </row>
    <row r="9" ht="15">
      <c r="B9" s="220" t="s">
        <v>149</v>
      </c>
    </row>
    <row r="10" ht="15">
      <c r="B10" s="220" t="s">
        <v>150</v>
      </c>
    </row>
    <row r="11" ht="15">
      <c r="B11" s="220" t="s">
        <v>151</v>
      </c>
    </row>
  </sheetData>
  <sheetProtection/>
  <mergeCells count="3">
    <mergeCell ref="H6:J6"/>
    <mergeCell ref="H7:J7"/>
    <mergeCell ref="H8:J8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3.8515625" style="0" customWidth="1"/>
    <col min="2" max="2" width="28.7109375" style="0" customWidth="1"/>
    <col min="3" max="3" width="17.7109375" style="0" customWidth="1"/>
    <col min="4" max="4" width="8.421875" style="0" customWidth="1"/>
    <col min="5" max="5" width="6.140625" style="0" customWidth="1"/>
    <col min="6" max="6" width="10.8515625" style="0" customWidth="1"/>
    <col min="7" max="7" width="5.8515625" style="0" customWidth="1"/>
    <col min="8" max="8" width="8.140625" style="0" customWidth="1"/>
    <col min="9" max="9" width="10.7109375" style="0" customWidth="1"/>
    <col min="10" max="10" width="11.421875" style="0" customWidth="1"/>
    <col min="11" max="11" width="9.00390625" style="0" customWidth="1"/>
    <col min="12" max="12" width="12.421875" style="0" customWidth="1"/>
  </cols>
  <sheetData>
    <row r="1" spans="2:11" ht="15">
      <c r="B1" t="s">
        <v>147</v>
      </c>
      <c r="K1" t="s">
        <v>148</v>
      </c>
    </row>
    <row r="3" spans="1:12" ht="15">
      <c r="A3" s="67" t="s">
        <v>121</v>
      </c>
      <c r="B3" s="16"/>
      <c r="C3" s="21"/>
      <c r="D3" s="41"/>
      <c r="E3" s="41"/>
      <c r="F3" s="52"/>
      <c r="G3" s="52"/>
      <c r="H3" s="52"/>
      <c r="I3" s="81"/>
      <c r="J3" s="81"/>
      <c r="K3" s="82"/>
      <c r="L3" s="82"/>
    </row>
    <row r="4" spans="1:12" ht="36">
      <c r="A4" s="192" t="s">
        <v>153</v>
      </c>
      <c r="B4" s="192" t="s">
        <v>154</v>
      </c>
      <c r="C4" s="193" t="s">
        <v>155</v>
      </c>
      <c r="D4" s="192" t="s">
        <v>156</v>
      </c>
      <c r="E4" s="194" t="s">
        <v>157</v>
      </c>
      <c r="F4" s="195" t="s">
        <v>158</v>
      </c>
      <c r="G4" s="192" t="s">
        <v>159</v>
      </c>
      <c r="H4" s="192" t="s">
        <v>160</v>
      </c>
      <c r="I4" s="192" t="s">
        <v>161</v>
      </c>
      <c r="J4" s="192" t="s">
        <v>162</v>
      </c>
      <c r="K4" s="193" t="s">
        <v>163</v>
      </c>
      <c r="L4" s="192" t="s">
        <v>164</v>
      </c>
    </row>
    <row r="5" spans="1:12" ht="60">
      <c r="A5" s="107">
        <v>1</v>
      </c>
      <c r="B5" s="169" t="s">
        <v>122</v>
      </c>
      <c r="C5" s="196"/>
      <c r="D5" s="197" t="s">
        <v>123</v>
      </c>
      <c r="E5" s="198">
        <v>1250</v>
      </c>
      <c r="F5" s="199"/>
      <c r="G5" s="109">
        <v>0.08</v>
      </c>
      <c r="H5" s="200">
        <f>F5*G5</f>
        <v>0</v>
      </c>
      <c r="I5" s="200">
        <f>F5+H5</f>
        <v>0</v>
      </c>
      <c r="J5" s="200">
        <f>E5*F5</f>
        <v>0</v>
      </c>
      <c r="K5" s="200">
        <f>J5*G5</f>
        <v>0</v>
      </c>
      <c r="L5" s="200">
        <f>J5+K5</f>
        <v>0</v>
      </c>
    </row>
    <row r="6" spans="1:12" ht="15">
      <c r="A6" s="14"/>
      <c r="B6" s="16"/>
      <c r="C6" s="21"/>
      <c r="E6" s="21"/>
      <c r="F6" s="53"/>
      <c r="G6" s="53"/>
      <c r="H6" s="231" t="s">
        <v>179</v>
      </c>
      <c r="I6" s="231"/>
      <c r="J6" s="231"/>
      <c r="K6" s="201"/>
      <c r="L6" s="201">
        <f>J5</f>
        <v>0</v>
      </c>
    </row>
    <row r="7" spans="1:12" ht="15">
      <c r="A7" s="14"/>
      <c r="B7" s="16"/>
      <c r="C7" s="21"/>
      <c r="D7" s="202"/>
      <c r="E7" s="21"/>
      <c r="F7" s="53"/>
      <c r="G7" s="53"/>
      <c r="H7" s="232" t="s">
        <v>180</v>
      </c>
      <c r="I7" s="232"/>
      <c r="J7" s="232"/>
      <c r="K7" s="203"/>
      <c r="L7" s="203">
        <f>K5</f>
        <v>0</v>
      </c>
    </row>
    <row r="8" spans="1:12" ht="15">
      <c r="A8" s="14"/>
      <c r="B8" s="16"/>
      <c r="C8" s="21"/>
      <c r="D8" s="14"/>
      <c r="E8" s="21"/>
      <c r="F8" s="53"/>
      <c r="G8" s="53"/>
      <c r="H8" s="233" t="s">
        <v>124</v>
      </c>
      <c r="I8" s="233"/>
      <c r="J8" s="233"/>
      <c r="K8" s="204"/>
      <c r="L8" s="204">
        <f>L6+L7</f>
        <v>0</v>
      </c>
    </row>
    <row r="9" ht="15">
      <c r="B9" s="220" t="s">
        <v>149</v>
      </c>
    </row>
    <row r="10" ht="15">
      <c r="B10" s="220" t="s">
        <v>150</v>
      </c>
    </row>
    <row r="11" ht="15">
      <c r="B11" s="220" t="s">
        <v>151</v>
      </c>
    </row>
  </sheetData>
  <sheetProtection/>
  <mergeCells count="3">
    <mergeCell ref="H6:J6"/>
    <mergeCell ref="H7:J7"/>
    <mergeCell ref="H8:J8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3.8515625" style="0" customWidth="1"/>
    <col min="2" max="2" width="28.7109375" style="0" customWidth="1"/>
    <col min="3" max="3" width="17.7109375" style="0" customWidth="1"/>
    <col min="4" max="4" width="8.421875" style="0" customWidth="1"/>
    <col min="5" max="5" width="6.140625" style="0" customWidth="1"/>
    <col min="6" max="6" width="10.8515625" style="0" customWidth="1"/>
    <col min="7" max="7" width="5.8515625" style="0" customWidth="1"/>
    <col min="8" max="8" width="8.140625" style="0" customWidth="1"/>
    <col min="9" max="9" width="10.7109375" style="0" customWidth="1"/>
    <col min="10" max="10" width="11.421875" style="0" customWidth="1"/>
    <col min="11" max="11" width="9.00390625" style="0" customWidth="1"/>
    <col min="12" max="12" width="12.421875" style="0" customWidth="1"/>
  </cols>
  <sheetData>
    <row r="1" spans="2:11" ht="15">
      <c r="B1" t="s">
        <v>147</v>
      </c>
      <c r="K1" t="s">
        <v>148</v>
      </c>
    </row>
    <row r="3" spans="1:12" ht="15">
      <c r="A3" s="67" t="s">
        <v>125</v>
      </c>
      <c r="B3" s="16"/>
      <c r="C3" s="21"/>
      <c r="D3" s="41"/>
      <c r="E3" s="41"/>
      <c r="F3" s="52"/>
      <c r="G3" s="52"/>
      <c r="H3" s="52"/>
      <c r="I3" s="81"/>
      <c r="J3" s="81"/>
      <c r="K3" s="82"/>
      <c r="L3" s="82"/>
    </row>
    <row r="4" spans="1:12" ht="36">
      <c r="A4" s="2" t="s">
        <v>153</v>
      </c>
      <c r="B4" s="2" t="s">
        <v>154</v>
      </c>
      <c r="C4" s="17" t="s">
        <v>155</v>
      </c>
      <c r="D4" s="2" t="s">
        <v>156</v>
      </c>
      <c r="E4" s="19" t="s">
        <v>157</v>
      </c>
      <c r="F4" s="23" t="s">
        <v>158</v>
      </c>
      <c r="G4" s="2" t="s">
        <v>159</v>
      </c>
      <c r="H4" s="2" t="s">
        <v>160</v>
      </c>
      <c r="I4" s="2" t="s">
        <v>161</v>
      </c>
      <c r="J4" s="2" t="s">
        <v>162</v>
      </c>
      <c r="K4" s="17" t="s">
        <v>163</v>
      </c>
      <c r="L4" s="2" t="s">
        <v>164</v>
      </c>
    </row>
    <row r="5" spans="1:12" ht="24">
      <c r="A5" s="20">
        <v>1</v>
      </c>
      <c r="B5" s="156" t="s">
        <v>126</v>
      </c>
      <c r="C5" s="18"/>
      <c r="D5" s="20" t="s">
        <v>127</v>
      </c>
      <c r="E5" s="20">
        <v>20</v>
      </c>
      <c r="F5" s="185"/>
      <c r="G5" s="25">
        <v>0.08</v>
      </c>
      <c r="H5" s="36">
        <f>F5*G5</f>
        <v>0</v>
      </c>
      <c r="I5" s="36">
        <f>F5+H5</f>
        <v>0</v>
      </c>
      <c r="J5" s="36">
        <f>E5*F5</f>
        <v>0</v>
      </c>
      <c r="K5" s="36">
        <f>J5*G5</f>
        <v>0</v>
      </c>
      <c r="L5" s="36">
        <f>J5+K5</f>
        <v>0</v>
      </c>
    </row>
    <row r="6" spans="1:12" ht="15">
      <c r="A6" s="14"/>
      <c r="B6" s="16"/>
      <c r="C6" s="21"/>
      <c r="D6" s="14"/>
      <c r="E6" s="21"/>
      <c r="F6" s="53"/>
      <c r="G6" s="53"/>
      <c r="H6" s="221" t="s">
        <v>179</v>
      </c>
      <c r="I6" s="221"/>
      <c r="J6" s="221"/>
      <c r="K6" s="96"/>
      <c r="L6" s="96">
        <f>J5</f>
        <v>0</v>
      </c>
    </row>
    <row r="7" spans="1:12" ht="15">
      <c r="A7" s="14"/>
      <c r="B7" s="16"/>
      <c r="C7" s="21"/>
      <c r="D7" s="14"/>
      <c r="E7" s="21"/>
      <c r="F7" s="53"/>
      <c r="G7" s="53"/>
      <c r="H7" s="222" t="s">
        <v>180</v>
      </c>
      <c r="I7" s="222"/>
      <c r="J7" s="222"/>
      <c r="K7" s="83"/>
      <c r="L7" s="83">
        <f>K5</f>
        <v>0</v>
      </c>
    </row>
    <row r="8" spans="1:12" ht="39" customHeight="1">
      <c r="A8" s="14"/>
      <c r="B8" s="16"/>
      <c r="C8" s="21"/>
      <c r="D8" s="14"/>
      <c r="E8" s="21"/>
      <c r="F8" s="53"/>
      <c r="G8" s="53"/>
      <c r="H8" s="222" t="s">
        <v>284</v>
      </c>
      <c r="I8" s="222"/>
      <c r="J8" s="222"/>
      <c r="K8" s="84"/>
      <c r="L8" s="84">
        <f>SUM(L6:L7)</f>
        <v>0</v>
      </c>
    </row>
    <row r="9" ht="15">
      <c r="B9" s="220" t="s">
        <v>149</v>
      </c>
    </row>
    <row r="10" ht="15">
      <c r="B10" s="220" t="s">
        <v>150</v>
      </c>
    </row>
    <row r="11" ht="15">
      <c r="B11" s="220" t="s">
        <v>151</v>
      </c>
    </row>
  </sheetData>
  <sheetProtection/>
  <mergeCells count="3">
    <mergeCell ref="H6:J6"/>
    <mergeCell ref="H7:J7"/>
    <mergeCell ref="H8:J8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3.8515625" style="0" customWidth="1"/>
    <col min="2" max="2" width="28.7109375" style="0" customWidth="1"/>
    <col min="3" max="3" width="17.7109375" style="0" customWidth="1"/>
    <col min="4" max="4" width="8.421875" style="0" customWidth="1"/>
    <col min="5" max="5" width="6.140625" style="0" customWidth="1"/>
    <col min="6" max="6" width="10.8515625" style="0" customWidth="1"/>
    <col min="7" max="7" width="5.8515625" style="0" customWidth="1"/>
    <col min="8" max="8" width="8.140625" style="0" customWidth="1"/>
    <col min="9" max="9" width="10.7109375" style="0" customWidth="1"/>
    <col min="10" max="10" width="11.421875" style="0" customWidth="1"/>
    <col min="11" max="11" width="9.00390625" style="0" customWidth="1"/>
    <col min="12" max="12" width="12.421875" style="0" customWidth="1"/>
  </cols>
  <sheetData>
    <row r="1" spans="2:11" ht="15">
      <c r="B1" t="s">
        <v>147</v>
      </c>
      <c r="K1" t="s">
        <v>148</v>
      </c>
    </row>
    <row r="3" spans="1:12" ht="15">
      <c r="A3" s="205" t="s">
        <v>128</v>
      </c>
      <c r="B3" s="16"/>
      <c r="C3" s="21"/>
      <c r="D3" s="41"/>
      <c r="E3" s="41"/>
      <c r="F3" s="52"/>
      <c r="G3" s="52"/>
      <c r="H3" s="52"/>
      <c r="I3" s="81"/>
      <c r="J3" s="81"/>
      <c r="K3" s="82"/>
      <c r="L3" s="82"/>
    </row>
    <row r="4" spans="1:12" ht="36">
      <c r="A4" s="2" t="s">
        <v>153</v>
      </c>
      <c r="B4" s="2" t="s">
        <v>154</v>
      </c>
      <c r="C4" s="17" t="s">
        <v>155</v>
      </c>
      <c r="D4" s="2" t="s">
        <v>156</v>
      </c>
      <c r="E4" s="19" t="s">
        <v>157</v>
      </c>
      <c r="F4" s="23" t="s">
        <v>158</v>
      </c>
      <c r="G4" s="2" t="s">
        <v>159</v>
      </c>
      <c r="H4" s="2" t="s">
        <v>160</v>
      </c>
      <c r="I4" s="2" t="s">
        <v>161</v>
      </c>
      <c r="J4" s="2" t="s">
        <v>162</v>
      </c>
      <c r="K4" s="17" t="s">
        <v>163</v>
      </c>
      <c r="L4" s="2" t="s">
        <v>164</v>
      </c>
    </row>
    <row r="5" spans="1:12" ht="24">
      <c r="A5" s="20">
        <v>1</v>
      </c>
      <c r="B5" s="156" t="s">
        <v>129</v>
      </c>
      <c r="C5" s="18"/>
      <c r="D5" s="91" t="s">
        <v>166</v>
      </c>
      <c r="E5" s="20">
        <v>15</v>
      </c>
      <c r="F5" s="185"/>
      <c r="G5" s="25">
        <v>0.08</v>
      </c>
      <c r="H5" s="36">
        <f>F5*G5</f>
        <v>0</v>
      </c>
      <c r="I5" s="36">
        <f>F5+H5</f>
        <v>0</v>
      </c>
      <c r="J5" s="36">
        <f>E5*F5</f>
        <v>0</v>
      </c>
      <c r="K5" s="36">
        <f>J5*G5</f>
        <v>0</v>
      </c>
      <c r="L5" s="36">
        <f>J5+K5</f>
        <v>0</v>
      </c>
    </row>
    <row r="6" spans="1:12" ht="15">
      <c r="A6" s="14"/>
      <c r="B6" s="16"/>
      <c r="C6" s="21"/>
      <c r="D6" s="14"/>
      <c r="E6" s="21"/>
      <c r="F6" s="53"/>
      <c r="G6" s="53"/>
      <c r="H6" s="221" t="s">
        <v>179</v>
      </c>
      <c r="I6" s="221"/>
      <c r="J6" s="221"/>
      <c r="K6" s="96"/>
      <c r="L6" s="96">
        <f>J5</f>
        <v>0</v>
      </c>
    </row>
    <row r="7" spans="1:12" ht="15">
      <c r="A7" s="14"/>
      <c r="B7" s="16"/>
      <c r="C7" s="21"/>
      <c r="D7" s="14"/>
      <c r="E7" s="21"/>
      <c r="F7" s="53"/>
      <c r="G7" s="53"/>
      <c r="H7" s="222" t="s">
        <v>180</v>
      </c>
      <c r="I7" s="222"/>
      <c r="J7" s="222"/>
      <c r="K7" s="83"/>
      <c r="L7" s="83">
        <f>K5</f>
        <v>0</v>
      </c>
    </row>
    <row r="8" spans="1:12" ht="35.25" customHeight="1">
      <c r="A8" s="14"/>
      <c r="B8" s="16"/>
      <c r="C8" s="21"/>
      <c r="D8" s="14"/>
      <c r="E8" s="21"/>
      <c r="F8" s="53"/>
      <c r="G8" s="53"/>
      <c r="H8" s="222" t="s">
        <v>284</v>
      </c>
      <c r="I8" s="222"/>
      <c r="J8" s="222"/>
      <c r="K8" s="84"/>
      <c r="L8" s="84">
        <f>SUM(L6:L7)</f>
        <v>0</v>
      </c>
    </row>
    <row r="9" ht="15">
      <c r="B9" s="220" t="s">
        <v>149</v>
      </c>
    </row>
    <row r="10" ht="15">
      <c r="B10" s="220" t="s">
        <v>150</v>
      </c>
    </row>
    <row r="11" ht="15">
      <c r="B11" s="220" t="s">
        <v>151</v>
      </c>
    </row>
  </sheetData>
  <sheetProtection/>
  <mergeCells count="3">
    <mergeCell ref="H6:J6"/>
    <mergeCell ref="H7:J7"/>
    <mergeCell ref="H8:J8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3.8515625" style="0" customWidth="1"/>
    <col min="2" max="2" width="28.7109375" style="0" customWidth="1"/>
    <col min="3" max="3" width="17.7109375" style="0" customWidth="1"/>
    <col min="4" max="4" width="8.421875" style="0" customWidth="1"/>
    <col min="5" max="5" width="6.140625" style="0" customWidth="1"/>
    <col min="6" max="6" width="10.8515625" style="0" customWidth="1"/>
    <col min="7" max="7" width="5.8515625" style="0" customWidth="1"/>
    <col min="8" max="8" width="8.140625" style="0" customWidth="1"/>
    <col min="9" max="9" width="10.7109375" style="0" customWidth="1"/>
    <col min="10" max="10" width="11.421875" style="0" customWidth="1"/>
    <col min="11" max="11" width="9.00390625" style="0" customWidth="1"/>
    <col min="12" max="12" width="12.421875" style="0" customWidth="1"/>
  </cols>
  <sheetData>
    <row r="1" spans="2:11" ht="15">
      <c r="B1" t="s">
        <v>147</v>
      </c>
      <c r="K1" t="s">
        <v>148</v>
      </c>
    </row>
    <row r="3" spans="1:12" ht="15">
      <c r="A3" s="57" t="s">
        <v>240</v>
      </c>
      <c r="B3" s="16"/>
      <c r="C3" s="21"/>
      <c r="D3" s="41"/>
      <c r="E3" s="41"/>
      <c r="F3" s="41"/>
      <c r="G3" s="41"/>
      <c r="H3" s="41"/>
      <c r="I3" s="3"/>
      <c r="J3" s="3"/>
      <c r="K3" s="48"/>
      <c r="L3" s="48"/>
    </row>
    <row r="4" spans="1:12" ht="36">
      <c r="A4" s="2" t="s">
        <v>153</v>
      </c>
      <c r="B4" s="2" t="s">
        <v>154</v>
      </c>
      <c r="C4" s="17" t="s">
        <v>155</v>
      </c>
      <c r="D4" s="2" t="s">
        <v>156</v>
      </c>
      <c r="E4" s="19" t="s">
        <v>157</v>
      </c>
      <c r="F4" s="23" t="s">
        <v>158</v>
      </c>
      <c r="G4" s="2" t="s">
        <v>159</v>
      </c>
      <c r="H4" s="2" t="s">
        <v>160</v>
      </c>
      <c r="I4" s="2" t="s">
        <v>161</v>
      </c>
      <c r="J4" s="2" t="s">
        <v>162</v>
      </c>
      <c r="K4" s="17" t="s">
        <v>163</v>
      </c>
      <c r="L4" s="2" t="s">
        <v>164</v>
      </c>
    </row>
    <row r="5" spans="1:12" ht="72">
      <c r="A5" s="55">
        <v>1</v>
      </c>
      <c r="B5" s="32" t="s">
        <v>241</v>
      </c>
      <c r="C5" s="18"/>
      <c r="D5" s="18" t="s">
        <v>242</v>
      </c>
      <c r="E5" s="20">
        <v>450</v>
      </c>
      <c r="F5" s="24"/>
      <c r="G5" s="25">
        <v>0.08</v>
      </c>
      <c r="H5" s="24">
        <f>F5*G5</f>
        <v>0</v>
      </c>
      <c r="I5" s="24">
        <f>F5+H5</f>
        <v>0</v>
      </c>
      <c r="J5" s="24">
        <f>F5*E5</f>
        <v>0</v>
      </c>
      <c r="K5" s="24">
        <f>J5*G5</f>
        <v>0</v>
      </c>
      <c r="L5" s="24">
        <f>J5+K5</f>
        <v>0</v>
      </c>
    </row>
    <row r="6" spans="1:12" ht="15">
      <c r="A6" s="55">
        <v>2</v>
      </c>
      <c r="B6" s="32" t="s">
        <v>243</v>
      </c>
      <c r="C6" s="18"/>
      <c r="D6" s="18" t="s">
        <v>242</v>
      </c>
      <c r="E6" s="20">
        <v>700</v>
      </c>
      <c r="F6" s="24"/>
      <c r="G6" s="25">
        <v>0.08</v>
      </c>
      <c r="H6" s="24">
        <f>F6*G6</f>
        <v>0</v>
      </c>
      <c r="I6" s="24">
        <f>F6+H6</f>
        <v>0</v>
      </c>
      <c r="J6" s="24">
        <f>F6*E6</f>
        <v>0</v>
      </c>
      <c r="K6" s="24">
        <f>J6*G6</f>
        <v>0</v>
      </c>
      <c r="L6" s="24">
        <f>J6+K6</f>
        <v>0</v>
      </c>
    </row>
    <row r="7" spans="1:12" ht="15">
      <c r="A7" s="14"/>
      <c r="B7" s="16"/>
      <c r="C7" s="21"/>
      <c r="D7" s="41"/>
      <c r="E7" s="41"/>
      <c r="F7" s="41"/>
      <c r="G7" s="41"/>
      <c r="H7" s="221" t="s">
        <v>179</v>
      </c>
      <c r="I7" s="221"/>
      <c r="J7" s="221"/>
      <c r="K7" s="5"/>
      <c r="L7" s="5">
        <f>J5+J6</f>
        <v>0</v>
      </c>
    </row>
    <row r="8" spans="1:12" ht="15">
      <c r="A8" s="14"/>
      <c r="B8" s="16"/>
      <c r="C8" s="21"/>
      <c r="D8" s="41"/>
      <c r="E8" s="41"/>
      <c r="F8" s="41"/>
      <c r="G8" s="41"/>
      <c r="H8" s="222" t="s">
        <v>180</v>
      </c>
      <c r="I8" s="222"/>
      <c r="J8" s="222"/>
      <c r="K8" s="6"/>
      <c r="L8" s="6">
        <f>K5+K6</f>
        <v>0</v>
      </c>
    </row>
    <row r="9" spans="1:12" ht="26.25" customHeight="1">
      <c r="A9" s="14"/>
      <c r="B9" s="16"/>
      <c r="C9" s="21"/>
      <c r="D9" s="41"/>
      <c r="E9" s="41"/>
      <c r="F9" s="41"/>
      <c r="G9" s="41"/>
      <c r="H9" s="222" t="s">
        <v>181</v>
      </c>
      <c r="I9" s="222"/>
      <c r="J9" s="222"/>
      <c r="K9" s="7"/>
      <c r="L9" s="7">
        <f>L5+L6</f>
        <v>0</v>
      </c>
    </row>
    <row r="10" ht="15">
      <c r="B10" s="220" t="s">
        <v>149</v>
      </c>
    </row>
    <row r="11" ht="15">
      <c r="B11" s="220" t="s">
        <v>150</v>
      </c>
    </row>
    <row r="12" ht="15">
      <c r="B12" s="220" t="s">
        <v>151</v>
      </c>
    </row>
  </sheetData>
  <sheetProtection/>
  <mergeCells count="3">
    <mergeCell ref="H7:J7"/>
    <mergeCell ref="H8:J8"/>
    <mergeCell ref="H9:J9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3.8515625" style="0" customWidth="1"/>
    <col min="2" max="2" width="28.7109375" style="0" customWidth="1"/>
    <col min="3" max="3" width="17.7109375" style="0" customWidth="1"/>
    <col min="4" max="4" width="8.421875" style="0" customWidth="1"/>
    <col min="5" max="5" width="6.140625" style="0" customWidth="1"/>
    <col min="6" max="6" width="10.8515625" style="0" customWidth="1"/>
    <col min="7" max="7" width="5.8515625" style="0" customWidth="1"/>
    <col min="8" max="8" width="8.140625" style="0" customWidth="1"/>
    <col min="9" max="9" width="10.7109375" style="0" customWidth="1"/>
    <col min="10" max="10" width="11.421875" style="0" customWidth="1"/>
    <col min="11" max="11" width="9.00390625" style="0" customWidth="1"/>
    <col min="12" max="12" width="12.421875" style="0" customWidth="1"/>
  </cols>
  <sheetData>
    <row r="1" spans="2:11" ht="15">
      <c r="B1" t="s">
        <v>147</v>
      </c>
      <c r="K1" t="s">
        <v>148</v>
      </c>
    </row>
    <row r="3" spans="1:12" ht="15">
      <c r="A3" s="67" t="s">
        <v>130</v>
      </c>
      <c r="B3" s="16"/>
      <c r="C3" s="16"/>
      <c r="D3" s="16"/>
      <c r="E3" s="21"/>
      <c r="F3" s="22"/>
      <c r="G3" s="21"/>
      <c r="H3" s="21"/>
      <c r="I3" s="21"/>
      <c r="J3" s="21"/>
      <c r="K3" s="21"/>
      <c r="L3" s="101"/>
    </row>
    <row r="4" spans="1:12" ht="36">
      <c r="A4" s="2" t="s">
        <v>153</v>
      </c>
      <c r="B4" s="2" t="s">
        <v>154</v>
      </c>
      <c r="C4" s="17" t="s">
        <v>155</v>
      </c>
      <c r="D4" s="2" t="s">
        <v>156</v>
      </c>
      <c r="E4" s="19" t="s">
        <v>157</v>
      </c>
      <c r="F4" s="23" t="s">
        <v>158</v>
      </c>
      <c r="G4" s="2" t="s">
        <v>159</v>
      </c>
      <c r="H4" s="2" t="s">
        <v>160</v>
      </c>
      <c r="I4" s="2" t="s">
        <v>161</v>
      </c>
      <c r="J4" s="2" t="s">
        <v>162</v>
      </c>
      <c r="K4" s="17" t="s">
        <v>163</v>
      </c>
      <c r="L4" s="2" t="s">
        <v>164</v>
      </c>
    </row>
    <row r="5" spans="1:12" ht="48.75">
      <c r="A5" s="206" t="s">
        <v>315</v>
      </c>
      <c r="B5" s="207" t="s">
        <v>131</v>
      </c>
      <c r="C5" s="126"/>
      <c r="D5" s="91" t="s">
        <v>166</v>
      </c>
      <c r="E5" s="127">
        <v>150</v>
      </c>
      <c r="F5" s="128"/>
      <c r="G5" s="25">
        <v>0.08</v>
      </c>
      <c r="H5" s="36">
        <f>F5*G5</f>
        <v>0</v>
      </c>
      <c r="I5" s="36">
        <f>F5+H5</f>
        <v>0</v>
      </c>
      <c r="J5" s="36">
        <f>E5*F5</f>
        <v>0</v>
      </c>
      <c r="K5" s="36">
        <f>J5*G5</f>
        <v>0</v>
      </c>
      <c r="L5" s="36">
        <f>J5+K5</f>
        <v>0</v>
      </c>
    </row>
    <row r="6" spans="1:12" ht="15">
      <c r="A6" s="14"/>
      <c r="B6" s="16"/>
      <c r="C6" s="21"/>
      <c r="D6" s="14"/>
      <c r="E6" s="21"/>
      <c r="F6" s="53"/>
      <c r="G6" s="53"/>
      <c r="H6" s="221" t="s">
        <v>179</v>
      </c>
      <c r="I6" s="221"/>
      <c r="J6" s="221"/>
      <c r="K6" s="96"/>
      <c r="L6" s="96">
        <f>J5</f>
        <v>0</v>
      </c>
    </row>
    <row r="7" spans="1:12" ht="15">
      <c r="A7" s="14"/>
      <c r="B7" s="16"/>
      <c r="C7" s="21"/>
      <c r="D7" s="14"/>
      <c r="E7" s="21"/>
      <c r="F7" s="53"/>
      <c r="G7" s="53"/>
      <c r="H7" s="222" t="s">
        <v>180</v>
      </c>
      <c r="I7" s="222"/>
      <c r="J7" s="222"/>
      <c r="K7" s="83"/>
      <c r="L7" s="83">
        <f>K5</f>
        <v>0</v>
      </c>
    </row>
    <row r="8" spans="1:12" ht="44.25" customHeight="1">
      <c r="A8" s="14"/>
      <c r="B8" s="16"/>
      <c r="C8" s="21"/>
      <c r="D8" s="14"/>
      <c r="E8" s="21"/>
      <c r="F8" s="53"/>
      <c r="G8" s="53"/>
      <c r="H8" s="222" t="s">
        <v>284</v>
      </c>
      <c r="I8" s="222"/>
      <c r="J8" s="222"/>
      <c r="K8" s="84"/>
      <c r="L8" s="84">
        <f>SUM(L6:L7)</f>
        <v>0</v>
      </c>
    </row>
    <row r="9" ht="15">
      <c r="B9" s="220" t="s">
        <v>149</v>
      </c>
    </row>
    <row r="10" ht="15">
      <c r="B10" s="220" t="s">
        <v>150</v>
      </c>
    </row>
    <row r="11" ht="15">
      <c r="B11" s="220" t="s">
        <v>151</v>
      </c>
    </row>
  </sheetData>
  <sheetProtection/>
  <mergeCells count="3">
    <mergeCell ref="H6:J6"/>
    <mergeCell ref="H7:J7"/>
    <mergeCell ref="H8:J8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3.8515625" style="0" customWidth="1"/>
    <col min="2" max="2" width="28.7109375" style="0" customWidth="1"/>
    <col min="3" max="3" width="17.7109375" style="0" customWidth="1"/>
    <col min="4" max="4" width="8.421875" style="0" customWidth="1"/>
    <col min="5" max="5" width="6.140625" style="0" customWidth="1"/>
    <col min="6" max="6" width="10.8515625" style="0" customWidth="1"/>
    <col min="7" max="7" width="5.8515625" style="0" customWidth="1"/>
    <col min="8" max="8" width="8.140625" style="0" customWidth="1"/>
    <col min="9" max="9" width="10.7109375" style="0" customWidth="1"/>
    <col min="10" max="10" width="11.421875" style="0" customWidth="1"/>
    <col min="11" max="11" width="9.00390625" style="0" customWidth="1"/>
    <col min="12" max="12" width="12.421875" style="0" customWidth="1"/>
  </cols>
  <sheetData>
    <row r="1" spans="2:11" ht="15">
      <c r="B1" t="s">
        <v>147</v>
      </c>
      <c r="K1" t="s">
        <v>148</v>
      </c>
    </row>
    <row r="3" spans="1:12" ht="15">
      <c r="A3" s="67" t="s">
        <v>132</v>
      </c>
      <c r="B3" s="16"/>
      <c r="C3" s="16"/>
      <c r="D3" s="16"/>
      <c r="E3" s="21"/>
      <c r="F3" s="22"/>
      <c r="G3" s="21"/>
      <c r="H3" s="21"/>
      <c r="I3" s="21"/>
      <c r="J3" s="21"/>
      <c r="K3" s="21"/>
      <c r="L3" s="101"/>
    </row>
    <row r="4" spans="1:12" ht="36">
      <c r="A4" s="2" t="s">
        <v>153</v>
      </c>
      <c r="B4" s="2" t="s">
        <v>154</v>
      </c>
      <c r="C4" s="17" t="s">
        <v>155</v>
      </c>
      <c r="D4" s="2" t="s">
        <v>156</v>
      </c>
      <c r="E4" s="19" t="s">
        <v>157</v>
      </c>
      <c r="F4" s="23" t="s">
        <v>158</v>
      </c>
      <c r="G4" s="2" t="s">
        <v>159</v>
      </c>
      <c r="H4" s="2" t="s">
        <v>160</v>
      </c>
      <c r="I4" s="2" t="s">
        <v>161</v>
      </c>
      <c r="J4" s="2" t="s">
        <v>162</v>
      </c>
      <c r="K4" s="17" t="s">
        <v>163</v>
      </c>
      <c r="L4" s="2" t="s">
        <v>164</v>
      </c>
    </row>
    <row r="5" spans="1:12" ht="72">
      <c r="A5" s="78">
        <v>1</v>
      </c>
      <c r="B5" s="35" t="s">
        <v>133</v>
      </c>
      <c r="C5" s="99"/>
      <c r="D5" s="91" t="s">
        <v>184</v>
      </c>
      <c r="E5" s="208">
        <v>7500</v>
      </c>
      <c r="F5" s="93"/>
      <c r="G5" s="94">
        <v>0.08</v>
      </c>
      <c r="H5" s="36">
        <f>F5*G5</f>
        <v>0</v>
      </c>
      <c r="I5" s="36"/>
      <c r="J5" s="36">
        <f>E5*F5</f>
        <v>0</v>
      </c>
      <c r="K5" s="36">
        <f>J5*G5</f>
        <v>0</v>
      </c>
      <c r="L5" s="36">
        <f>J5+K5</f>
        <v>0</v>
      </c>
    </row>
    <row r="6" spans="1:12" ht="15">
      <c r="A6" s="14"/>
      <c r="B6" s="16"/>
      <c r="C6" s="21"/>
      <c r="D6" s="14"/>
      <c r="E6" s="21"/>
      <c r="F6" s="53"/>
      <c r="G6" s="53"/>
      <c r="H6" s="221" t="s">
        <v>179</v>
      </c>
      <c r="I6" s="221"/>
      <c r="J6" s="221"/>
      <c r="K6" s="96"/>
      <c r="L6" s="96">
        <f>J5</f>
        <v>0</v>
      </c>
    </row>
    <row r="7" spans="1:12" ht="15">
      <c r="A7" s="14"/>
      <c r="B7" s="16"/>
      <c r="C7" s="21"/>
      <c r="D7" s="14"/>
      <c r="E7" s="21"/>
      <c r="F7" s="53"/>
      <c r="G7" s="53"/>
      <c r="H7" s="222" t="s">
        <v>180</v>
      </c>
      <c r="I7" s="222"/>
      <c r="J7" s="222"/>
      <c r="K7" s="83"/>
      <c r="L7" s="83">
        <f>K5</f>
        <v>0</v>
      </c>
    </row>
    <row r="8" spans="1:12" ht="33.75" customHeight="1">
      <c r="A8" s="14"/>
      <c r="B8" s="16"/>
      <c r="C8" s="21"/>
      <c r="D8" s="14"/>
      <c r="E8" s="21"/>
      <c r="F8" s="53"/>
      <c r="G8" s="53"/>
      <c r="H8" s="222" t="s">
        <v>284</v>
      </c>
      <c r="I8" s="222"/>
      <c r="J8" s="222"/>
      <c r="K8" s="84"/>
      <c r="L8" s="84">
        <f>SUM(L6:L7)</f>
        <v>0</v>
      </c>
    </row>
    <row r="9" ht="15">
      <c r="B9" s="220" t="s">
        <v>149</v>
      </c>
    </row>
    <row r="10" ht="15">
      <c r="B10" s="220" t="s">
        <v>150</v>
      </c>
    </row>
    <row r="11" ht="15">
      <c r="B11" s="220" t="s">
        <v>151</v>
      </c>
    </row>
  </sheetData>
  <sheetProtection/>
  <mergeCells count="3">
    <mergeCell ref="H6:J6"/>
    <mergeCell ref="H7:J7"/>
    <mergeCell ref="H8:J8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3.8515625" style="0" customWidth="1"/>
    <col min="2" max="2" width="28.7109375" style="0" customWidth="1"/>
    <col min="3" max="3" width="17.7109375" style="0" customWidth="1"/>
    <col min="4" max="4" width="8.421875" style="0" customWidth="1"/>
    <col min="5" max="5" width="6.140625" style="0" customWidth="1"/>
    <col min="6" max="6" width="10.8515625" style="0" customWidth="1"/>
    <col min="7" max="7" width="5.8515625" style="0" customWidth="1"/>
    <col min="8" max="8" width="8.140625" style="0" customWidth="1"/>
    <col min="9" max="9" width="10.7109375" style="0" customWidth="1"/>
    <col min="10" max="10" width="11.421875" style="0" customWidth="1"/>
    <col min="11" max="11" width="9.00390625" style="0" customWidth="1"/>
    <col min="12" max="12" width="12.421875" style="0" customWidth="1"/>
  </cols>
  <sheetData>
    <row r="1" spans="2:11" ht="15">
      <c r="B1" t="s">
        <v>147</v>
      </c>
      <c r="K1" t="s">
        <v>148</v>
      </c>
    </row>
    <row r="3" spans="1:12" ht="15">
      <c r="A3" s="67" t="s">
        <v>134</v>
      </c>
      <c r="B3" s="16"/>
      <c r="C3" s="16"/>
      <c r="D3" s="16"/>
      <c r="E3" s="21"/>
      <c r="F3" s="22"/>
      <c r="G3" s="21"/>
      <c r="H3" s="21"/>
      <c r="I3" s="21"/>
      <c r="J3" s="21"/>
      <c r="K3" s="21"/>
      <c r="L3" s="101"/>
    </row>
    <row r="4" spans="1:12" ht="36">
      <c r="A4" s="2" t="s">
        <v>153</v>
      </c>
      <c r="B4" s="2" t="s">
        <v>154</v>
      </c>
      <c r="C4" s="17" t="s">
        <v>155</v>
      </c>
      <c r="D4" s="2" t="s">
        <v>156</v>
      </c>
      <c r="E4" s="19" t="s">
        <v>157</v>
      </c>
      <c r="F4" s="23" t="s">
        <v>158</v>
      </c>
      <c r="G4" s="2" t="s">
        <v>159</v>
      </c>
      <c r="H4" s="2" t="s">
        <v>160</v>
      </c>
      <c r="I4" s="2" t="s">
        <v>161</v>
      </c>
      <c r="J4" s="2" t="s">
        <v>162</v>
      </c>
      <c r="K4" s="17" t="s">
        <v>163</v>
      </c>
      <c r="L4" s="2" t="s">
        <v>164</v>
      </c>
    </row>
    <row r="5" spans="1:12" ht="120">
      <c r="A5" s="78">
        <v>1</v>
      </c>
      <c r="B5" s="35" t="s">
        <v>135</v>
      </c>
      <c r="C5" s="99"/>
      <c r="D5" s="91" t="s">
        <v>136</v>
      </c>
      <c r="E5" s="208">
        <v>30</v>
      </c>
      <c r="F5" s="93"/>
      <c r="G5" s="94">
        <v>0.08</v>
      </c>
      <c r="H5" s="93">
        <f>F5*G5</f>
        <v>0</v>
      </c>
      <c r="I5" s="36">
        <f>F5+H5</f>
        <v>0</v>
      </c>
      <c r="J5" s="36">
        <f>E5*F5</f>
        <v>0</v>
      </c>
      <c r="K5" s="36">
        <f>J5*G5</f>
        <v>0</v>
      </c>
      <c r="L5" s="36">
        <f>J5+K5</f>
        <v>0</v>
      </c>
    </row>
    <row r="6" spans="1:12" ht="15">
      <c r="A6" s="14"/>
      <c r="B6" s="16"/>
      <c r="C6" s="21"/>
      <c r="D6" s="14"/>
      <c r="E6" s="21"/>
      <c r="F6" s="53"/>
      <c r="G6" s="53"/>
      <c r="H6" s="221" t="s">
        <v>179</v>
      </c>
      <c r="I6" s="221"/>
      <c r="J6" s="221"/>
      <c r="K6" s="209"/>
      <c r="L6" s="209">
        <f>J5</f>
        <v>0</v>
      </c>
    </row>
    <row r="7" spans="1:12" ht="15">
      <c r="A7" s="14"/>
      <c r="B7" s="16"/>
      <c r="C7" s="21"/>
      <c r="D7" s="14"/>
      <c r="E7" s="21"/>
      <c r="F7" s="53"/>
      <c r="G7" s="53"/>
      <c r="H7" s="222" t="s">
        <v>180</v>
      </c>
      <c r="I7" s="222"/>
      <c r="J7" s="222"/>
      <c r="K7" s="210"/>
      <c r="L7" s="210">
        <f>K5</f>
        <v>0</v>
      </c>
    </row>
    <row r="8" spans="1:12" ht="45.75" customHeight="1">
      <c r="A8" s="14"/>
      <c r="B8" s="16"/>
      <c r="C8" s="21"/>
      <c r="D8" s="14"/>
      <c r="E8" s="21"/>
      <c r="F8" s="53"/>
      <c r="G8" s="53"/>
      <c r="H8" s="222" t="s">
        <v>181</v>
      </c>
      <c r="I8" s="222"/>
      <c r="J8" s="222"/>
      <c r="K8" s="211"/>
      <c r="L8" s="211">
        <f>SUM(L6:L7)</f>
        <v>0</v>
      </c>
    </row>
    <row r="9" ht="15">
      <c r="B9" s="220" t="s">
        <v>149</v>
      </c>
    </row>
    <row r="10" ht="15">
      <c r="B10" s="220" t="s">
        <v>150</v>
      </c>
    </row>
    <row r="11" ht="15">
      <c r="B11" s="220" t="s">
        <v>151</v>
      </c>
    </row>
  </sheetData>
  <sheetProtection/>
  <mergeCells count="3">
    <mergeCell ref="H6:J6"/>
    <mergeCell ref="H7:J7"/>
    <mergeCell ref="H8:J8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3.8515625" style="0" customWidth="1"/>
    <col min="2" max="2" width="28.7109375" style="0" customWidth="1"/>
    <col min="3" max="3" width="17.7109375" style="0" customWidth="1"/>
    <col min="4" max="4" width="8.421875" style="0" customWidth="1"/>
    <col min="5" max="5" width="6.140625" style="0" customWidth="1"/>
    <col min="6" max="6" width="10.8515625" style="0" customWidth="1"/>
    <col min="7" max="7" width="5.8515625" style="0" customWidth="1"/>
    <col min="8" max="8" width="8.140625" style="0" customWidth="1"/>
    <col min="9" max="9" width="10.7109375" style="0" customWidth="1"/>
    <col min="10" max="10" width="11.421875" style="0" customWidth="1"/>
    <col min="11" max="11" width="9.00390625" style="0" customWidth="1"/>
    <col min="12" max="12" width="12.421875" style="0" customWidth="1"/>
  </cols>
  <sheetData>
    <row r="1" spans="2:11" ht="15">
      <c r="B1" t="s">
        <v>147</v>
      </c>
      <c r="K1" t="s">
        <v>148</v>
      </c>
    </row>
    <row r="3" spans="1:12" ht="15">
      <c r="A3" s="54" t="s">
        <v>137</v>
      </c>
      <c r="B3" s="16"/>
      <c r="C3" s="21"/>
      <c r="D3" s="133"/>
      <c r="E3" s="41"/>
      <c r="F3" s="52"/>
      <c r="G3" s="52"/>
      <c r="H3" s="41"/>
      <c r="I3" s="101"/>
      <c r="J3" s="101"/>
      <c r="K3" s="48"/>
      <c r="L3" s="48"/>
    </row>
    <row r="4" spans="1:12" ht="36">
      <c r="A4" s="2" t="s">
        <v>153</v>
      </c>
      <c r="B4" s="2" t="s">
        <v>154</v>
      </c>
      <c r="C4" s="17" t="s">
        <v>155</v>
      </c>
      <c r="D4" s="2" t="s">
        <v>156</v>
      </c>
      <c r="E4" s="19" t="s">
        <v>157</v>
      </c>
      <c r="F4" s="23" t="s">
        <v>158</v>
      </c>
      <c r="G4" s="2" t="s">
        <v>159</v>
      </c>
      <c r="H4" s="2" t="s">
        <v>160</v>
      </c>
      <c r="I4" s="2" t="s">
        <v>161</v>
      </c>
      <c r="J4" s="2" t="s">
        <v>162</v>
      </c>
      <c r="K4" s="17" t="s">
        <v>163</v>
      </c>
      <c r="L4" s="2" t="s">
        <v>164</v>
      </c>
    </row>
    <row r="5" spans="1:12" ht="15">
      <c r="A5" s="206" t="s">
        <v>315</v>
      </c>
      <c r="B5" s="35" t="s">
        <v>483</v>
      </c>
      <c r="C5" s="212"/>
      <c r="D5" s="148" t="s">
        <v>166</v>
      </c>
      <c r="E5" s="213">
        <v>450</v>
      </c>
      <c r="F5" s="143"/>
      <c r="G5" s="94">
        <v>0.08</v>
      </c>
      <c r="H5" s="214">
        <f>F5*G5</f>
        <v>0</v>
      </c>
      <c r="I5" s="214">
        <f>F5+H5</f>
        <v>0</v>
      </c>
      <c r="J5" s="214">
        <f>E5*F5</f>
        <v>0</v>
      </c>
      <c r="K5" s="214">
        <f>J5*G5</f>
        <v>0</v>
      </c>
      <c r="L5" s="214">
        <f>J5+K5</f>
        <v>0</v>
      </c>
    </row>
    <row r="6" spans="1:12" ht="15">
      <c r="A6" s="82"/>
      <c r="B6" s="82"/>
      <c r="C6" s="82"/>
      <c r="D6" s="14"/>
      <c r="E6" s="21"/>
      <c r="F6" s="53"/>
      <c r="G6" s="53"/>
      <c r="H6" s="221" t="s">
        <v>179</v>
      </c>
      <c r="I6" s="221"/>
      <c r="J6" s="221"/>
      <c r="K6" s="159"/>
      <c r="L6" s="159">
        <f>SUM(J5:J5)</f>
        <v>0</v>
      </c>
    </row>
    <row r="7" spans="1:12" ht="15">
      <c r="A7" s="14"/>
      <c r="B7" s="16"/>
      <c r="C7" s="21"/>
      <c r="D7" s="14"/>
      <c r="E7" s="21"/>
      <c r="F7" s="53"/>
      <c r="G7" s="53"/>
      <c r="H7" s="222" t="s">
        <v>180</v>
      </c>
      <c r="I7" s="222"/>
      <c r="J7" s="222"/>
      <c r="K7" s="85"/>
      <c r="L7" s="85">
        <f>SUM(K5:K5)</f>
        <v>0</v>
      </c>
    </row>
    <row r="8" spans="1:12" ht="36.75" customHeight="1">
      <c r="A8" s="14"/>
      <c r="B8" s="16"/>
      <c r="C8" s="21"/>
      <c r="D8" s="14"/>
      <c r="E8" s="21"/>
      <c r="F8" s="53"/>
      <c r="G8" s="53"/>
      <c r="H8" s="222" t="s">
        <v>138</v>
      </c>
      <c r="I8" s="222"/>
      <c r="J8" s="222"/>
      <c r="K8" s="86"/>
      <c r="L8" s="86">
        <f>SUM(L6:L7)</f>
        <v>0</v>
      </c>
    </row>
    <row r="9" ht="15">
      <c r="B9" s="220" t="s">
        <v>149</v>
      </c>
    </row>
    <row r="10" ht="15">
      <c r="B10" s="220" t="s">
        <v>150</v>
      </c>
    </row>
    <row r="11" ht="15">
      <c r="B11" s="220" t="s">
        <v>151</v>
      </c>
    </row>
  </sheetData>
  <sheetProtection/>
  <mergeCells count="3">
    <mergeCell ref="H6:J6"/>
    <mergeCell ref="H7:J7"/>
    <mergeCell ref="H8:J8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3.8515625" style="0" customWidth="1"/>
    <col min="2" max="2" width="28.7109375" style="0" customWidth="1"/>
    <col min="3" max="3" width="17.7109375" style="0" customWidth="1"/>
    <col min="4" max="4" width="8.421875" style="0" customWidth="1"/>
    <col min="5" max="5" width="6.140625" style="0" customWidth="1"/>
    <col min="6" max="6" width="10.8515625" style="0" customWidth="1"/>
    <col min="7" max="7" width="5.8515625" style="0" customWidth="1"/>
    <col min="8" max="8" width="8.140625" style="0" customWidth="1"/>
    <col min="9" max="9" width="10.7109375" style="0" customWidth="1"/>
    <col min="10" max="10" width="11.421875" style="0" customWidth="1"/>
    <col min="11" max="11" width="9.00390625" style="0" customWidth="1"/>
    <col min="12" max="12" width="12.421875" style="0" customWidth="1"/>
  </cols>
  <sheetData>
    <row r="1" spans="2:11" ht="15">
      <c r="B1" t="s">
        <v>147</v>
      </c>
      <c r="K1" t="s">
        <v>148</v>
      </c>
    </row>
    <row r="3" spans="1:12" ht="15">
      <c r="A3" s="54" t="s">
        <v>139</v>
      </c>
      <c r="B3" s="16"/>
      <c r="C3" s="21"/>
      <c r="D3" s="133"/>
      <c r="E3" s="41"/>
      <c r="F3" s="52"/>
      <c r="G3" s="52"/>
      <c r="H3" s="41"/>
      <c r="I3" s="101"/>
      <c r="J3" s="101"/>
      <c r="K3" s="48"/>
      <c r="L3" s="48"/>
    </row>
    <row r="4" spans="1:12" ht="36">
      <c r="A4" s="2" t="s">
        <v>153</v>
      </c>
      <c r="B4" s="2" t="s">
        <v>154</v>
      </c>
      <c r="C4" s="17" t="s">
        <v>155</v>
      </c>
      <c r="D4" s="2" t="s">
        <v>156</v>
      </c>
      <c r="E4" s="19" t="s">
        <v>157</v>
      </c>
      <c r="F4" s="23" t="s">
        <v>158</v>
      </c>
      <c r="G4" s="2" t="s">
        <v>159</v>
      </c>
      <c r="H4" s="2" t="s">
        <v>160</v>
      </c>
      <c r="I4" s="2" t="s">
        <v>161</v>
      </c>
      <c r="J4" s="2" t="s">
        <v>162</v>
      </c>
      <c r="K4" s="17" t="s">
        <v>163</v>
      </c>
      <c r="L4" s="2" t="s">
        <v>164</v>
      </c>
    </row>
    <row r="5" spans="1:12" ht="24">
      <c r="A5" s="206" t="s">
        <v>315</v>
      </c>
      <c r="B5" s="35" t="s">
        <v>140</v>
      </c>
      <c r="C5" s="99"/>
      <c r="D5" s="148" t="s">
        <v>166</v>
      </c>
      <c r="E5" s="213">
        <v>2300</v>
      </c>
      <c r="F5" s="143"/>
      <c r="G5" s="94">
        <v>0.08</v>
      </c>
      <c r="H5" s="214">
        <f>F5*G5</f>
        <v>0</v>
      </c>
      <c r="I5" s="214">
        <f>F5+H5</f>
        <v>0</v>
      </c>
      <c r="J5" s="214">
        <f>E5*F5</f>
        <v>0</v>
      </c>
      <c r="K5" s="214">
        <f>J5*G5</f>
        <v>0</v>
      </c>
      <c r="L5" s="215">
        <f>J5+K5</f>
        <v>0</v>
      </c>
    </row>
    <row r="6" spans="1:12" ht="15">
      <c r="A6" s="82"/>
      <c r="B6" s="82"/>
      <c r="C6" s="82"/>
      <c r="D6" s="14"/>
      <c r="E6" s="21"/>
      <c r="F6" s="53"/>
      <c r="G6" s="53"/>
      <c r="H6" s="221" t="s">
        <v>179</v>
      </c>
      <c r="I6" s="221"/>
      <c r="J6" s="221"/>
      <c r="K6" s="159"/>
      <c r="L6" s="159">
        <f>SUM(J5:J5)</f>
        <v>0</v>
      </c>
    </row>
    <row r="7" spans="1:12" ht="15">
      <c r="A7" s="14"/>
      <c r="B7" s="16"/>
      <c r="C7" s="21"/>
      <c r="D7" s="14"/>
      <c r="E7" s="21"/>
      <c r="F7" s="53"/>
      <c r="G7" s="53"/>
      <c r="H7" s="222" t="s">
        <v>180</v>
      </c>
      <c r="I7" s="222"/>
      <c r="J7" s="222"/>
      <c r="K7" s="85"/>
      <c r="L7" s="85">
        <f>SUM(K5:K5)</f>
        <v>0</v>
      </c>
    </row>
    <row r="8" spans="1:12" ht="37.5" customHeight="1">
      <c r="A8" s="14"/>
      <c r="B8" s="16"/>
      <c r="C8" s="21"/>
      <c r="D8" s="14"/>
      <c r="E8" s="21"/>
      <c r="F8" s="53"/>
      <c r="G8" s="53"/>
      <c r="H8" s="222" t="s">
        <v>138</v>
      </c>
      <c r="I8" s="222"/>
      <c r="J8" s="222"/>
      <c r="K8" s="86"/>
      <c r="L8" s="86">
        <f>SUM(L6:L7)</f>
        <v>0</v>
      </c>
    </row>
    <row r="9" ht="15">
      <c r="B9" s="220" t="s">
        <v>149</v>
      </c>
    </row>
    <row r="10" ht="15">
      <c r="B10" s="220" t="s">
        <v>150</v>
      </c>
    </row>
    <row r="11" ht="15">
      <c r="B11" s="220" t="s">
        <v>151</v>
      </c>
    </row>
  </sheetData>
  <sheetProtection/>
  <mergeCells count="3">
    <mergeCell ref="H6:J6"/>
    <mergeCell ref="H7:J7"/>
    <mergeCell ref="H8:J8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3.8515625" style="0" customWidth="1"/>
    <col min="2" max="2" width="28.7109375" style="0" customWidth="1"/>
    <col min="3" max="3" width="17.7109375" style="0" customWidth="1"/>
    <col min="4" max="4" width="8.421875" style="0" customWidth="1"/>
    <col min="5" max="5" width="6.140625" style="0" customWidth="1"/>
    <col min="6" max="6" width="10.8515625" style="0" customWidth="1"/>
    <col min="7" max="7" width="5.8515625" style="0" customWidth="1"/>
    <col min="8" max="8" width="8.140625" style="0" customWidth="1"/>
    <col min="9" max="9" width="10.7109375" style="0" customWidth="1"/>
    <col min="10" max="10" width="11.421875" style="0" customWidth="1"/>
    <col min="11" max="11" width="9.00390625" style="0" customWidth="1"/>
    <col min="12" max="12" width="12.421875" style="0" customWidth="1"/>
  </cols>
  <sheetData>
    <row r="1" spans="2:11" ht="15">
      <c r="B1" t="s">
        <v>147</v>
      </c>
      <c r="K1" t="s">
        <v>148</v>
      </c>
    </row>
    <row r="3" spans="1:12" ht="15">
      <c r="A3" s="14" t="s">
        <v>141</v>
      </c>
      <c r="B3" s="16"/>
      <c r="C3" s="16"/>
      <c r="D3" s="16"/>
      <c r="E3" s="21"/>
      <c r="F3" s="22"/>
      <c r="G3" s="21"/>
      <c r="H3" s="21"/>
      <c r="I3" s="21"/>
      <c r="J3" s="21"/>
      <c r="K3" s="21"/>
      <c r="L3" s="101"/>
    </row>
    <row r="4" spans="1:12" ht="36">
      <c r="A4" s="192" t="s">
        <v>153</v>
      </c>
      <c r="B4" s="192" t="s">
        <v>154</v>
      </c>
      <c r="C4" s="193" t="s">
        <v>155</v>
      </c>
      <c r="D4" s="192" t="s">
        <v>156</v>
      </c>
      <c r="E4" s="194" t="s">
        <v>157</v>
      </c>
      <c r="F4" s="195" t="s">
        <v>158</v>
      </c>
      <c r="G4" s="192" t="s">
        <v>159</v>
      </c>
      <c r="H4" s="192" t="s">
        <v>160</v>
      </c>
      <c r="I4" s="192" t="s">
        <v>161</v>
      </c>
      <c r="J4" s="192" t="s">
        <v>162</v>
      </c>
      <c r="K4" s="193" t="s">
        <v>163</v>
      </c>
      <c r="L4" s="192" t="s">
        <v>164</v>
      </c>
    </row>
    <row r="5" spans="1:12" ht="25.5">
      <c r="A5" s="216">
        <v>1</v>
      </c>
      <c r="B5" s="217" t="s">
        <v>142</v>
      </c>
      <c r="C5" s="218"/>
      <c r="D5" s="218" t="s">
        <v>143</v>
      </c>
      <c r="E5" s="219">
        <v>24</v>
      </c>
      <c r="F5" s="200"/>
      <c r="G5" s="109">
        <v>0.08</v>
      </c>
      <c r="H5" s="200">
        <f>F5*G5</f>
        <v>0</v>
      </c>
      <c r="I5" s="200">
        <f>F5+H5</f>
        <v>0</v>
      </c>
      <c r="J5" s="200">
        <f>E5*F5</f>
        <v>0</v>
      </c>
      <c r="K5" s="200">
        <f>J5*G5</f>
        <v>0</v>
      </c>
      <c r="L5" s="200">
        <f>J5+K5</f>
        <v>0</v>
      </c>
    </row>
    <row r="6" spans="1:12" ht="15">
      <c r="A6" s="216">
        <v>2</v>
      </c>
      <c r="B6" s="217" t="s">
        <v>144</v>
      </c>
      <c r="C6" s="218"/>
      <c r="D6" s="218" t="s">
        <v>145</v>
      </c>
      <c r="E6" s="198">
        <v>12</v>
      </c>
      <c r="F6" s="200"/>
      <c r="G6" s="109">
        <v>0.08</v>
      </c>
      <c r="H6" s="200">
        <f>F6*G6</f>
        <v>0</v>
      </c>
      <c r="I6" s="200">
        <f>F6+H6</f>
        <v>0</v>
      </c>
      <c r="J6" s="200">
        <f>E6*F6</f>
        <v>0</v>
      </c>
      <c r="K6" s="200">
        <f>J6*G6</f>
        <v>0</v>
      </c>
      <c r="L6" s="200">
        <f>J6+K6</f>
        <v>0</v>
      </c>
    </row>
    <row r="7" spans="1:12" ht="15">
      <c r="A7" s="216">
        <v>3</v>
      </c>
      <c r="B7" s="217" t="s">
        <v>146</v>
      </c>
      <c r="C7" s="218"/>
      <c r="D7" s="218" t="s">
        <v>311</v>
      </c>
      <c r="E7" s="198">
        <v>730</v>
      </c>
      <c r="F7" s="200"/>
      <c r="G7" s="109">
        <v>0.08</v>
      </c>
      <c r="H7" s="200">
        <f>F7*G7</f>
        <v>0</v>
      </c>
      <c r="I7" s="200">
        <f>F7+H7</f>
        <v>0</v>
      </c>
      <c r="J7" s="200">
        <f>E7*F7</f>
        <v>0</v>
      </c>
      <c r="K7" s="200">
        <f>J7*G7</f>
        <v>0</v>
      </c>
      <c r="L7" s="200">
        <f>J7+K7</f>
        <v>0</v>
      </c>
    </row>
    <row r="8" spans="1:12" ht="15">
      <c r="A8" s="14"/>
      <c r="B8" s="16"/>
      <c r="C8" s="21"/>
      <c r="D8" s="21"/>
      <c r="E8" s="21"/>
      <c r="F8" s="53"/>
      <c r="G8" s="53"/>
      <c r="H8" s="234" t="s">
        <v>179</v>
      </c>
      <c r="I8" s="234"/>
      <c r="J8" s="234"/>
      <c r="K8" s="201"/>
      <c r="L8" s="201">
        <f>SUM(J5:J7)</f>
        <v>0</v>
      </c>
    </row>
    <row r="9" spans="1:12" ht="15">
      <c r="A9" s="14"/>
      <c r="B9" s="16"/>
      <c r="C9" s="21"/>
      <c r="D9" s="21"/>
      <c r="E9" s="21"/>
      <c r="F9" s="53"/>
      <c r="G9" s="53"/>
      <c r="H9" s="235" t="s">
        <v>180</v>
      </c>
      <c r="I9" s="235"/>
      <c r="J9" s="235"/>
      <c r="K9" s="203"/>
      <c r="L9" s="203">
        <f>SUM(K5:K7)</f>
        <v>0</v>
      </c>
    </row>
    <row r="10" spans="1:12" ht="15">
      <c r="A10" s="14"/>
      <c r="B10" s="16"/>
      <c r="C10" s="21"/>
      <c r="D10" s="21"/>
      <c r="E10" s="21"/>
      <c r="F10" s="53"/>
      <c r="G10" s="53"/>
      <c r="H10" s="236" t="s">
        <v>124</v>
      </c>
      <c r="I10" s="236"/>
      <c r="J10" s="236"/>
      <c r="K10" s="204"/>
      <c r="L10" s="204">
        <f>L8+L9</f>
        <v>0</v>
      </c>
    </row>
    <row r="11" ht="15">
      <c r="B11" s="220" t="s">
        <v>149</v>
      </c>
    </row>
    <row r="12" ht="15">
      <c r="B12" s="220" t="s">
        <v>150</v>
      </c>
    </row>
    <row r="13" ht="15">
      <c r="B13" s="220" t="s">
        <v>151</v>
      </c>
    </row>
  </sheetData>
  <sheetProtection/>
  <mergeCells count="3">
    <mergeCell ref="H8:J8"/>
    <mergeCell ref="H9:J9"/>
    <mergeCell ref="H10:J10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3.8515625" style="0" customWidth="1"/>
    <col min="2" max="2" width="28.7109375" style="0" customWidth="1"/>
    <col min="3" max="3" width="17.7109375" style="0" customWidth="1"/>
    <col min="4" max="4" width="8.421875" style="0" customWidth="1"/>
    <col min="5" max="5" width="6.140625" style="0" customWidth="1"/>
    <col min="6" max="6" width="10.8515625" style="0" customWidth="1"/>
    <col min="7" max="7" width="5.8515625" style="0" customWidth="1"/>
    <col min="8" max="8" width="8.140625" style="0" customWidth="1"/>
    <col min="9" max="9" width="10.7109375" style="0" customWidth="1"/>
    <col min="10" max="10" width="11.421875" style="0" customWidth="1"/>
    <col min="11" max="11" width="9.00390625" style="0" customWidth="1"/>
    <col min="12" max="12" width="12.421875" style="0" customWidth="1"/>
  </cols>
  <sheetData>
    <row r="1" spans="2:11" ht="15">
      <c r="B1" t="s">
        <v>147</v>
      </c>
      <c r="K1" t="s">
        <v>148</v>
      </c>
    </row>
    <row r="3" spans="1:12" ht="15">
      <c r="A3" s="58" t="s">
        <v>244</v>
      </c>
      <c r="B3" s="38"/>
      <c r="C3" s="28"/>
      <c r="D3" s="29"/>
      <c r="E3" s="29"/>
      <c r="F3" s="29"/>
      <c r="G3" s="29"/>
      <c r="H3" s="29"/>
      <c r="I3" s="3"/>
      <c r="J3" s="3"/>
      <c r="K3" s="48"/>
      <c r="L3" s="48"/>
    </row>
    <row r="4" spans="1:12" ht="36">
      <c r="A4" s="2" t="s">
        <v>153</v>
      </c>
      <c r="B4" s="2" t="s">
        <v>154</v>
      </c>
      <c r="C4" s="17" t="s">
        <v>155</v>
      </c>
      <c r="D4" s="2" t="s">
        <v>156</v>
      </c>
      <c r="E4" s="19" t="s">
        <v>157</v>
      </c>
      <c r="F4" s="23" t="s">
        <v>158</v>
      </c>
      <c r="G4" s="2" t="s">
        <v>159</v>
      </c>
      <c r="H4" s="2" t="s">
        <v>160</v>
      </c>
      <c r="I4" s="2" t="s">
        <v>161</v>
      </c>
      <c r="J4" s="2" t="s">
        <v>162</v>
      </c>
      <c r="K4" s="17" t="s">
        <v>163</v>
      </c>
      <c r="L4" s="2" t="s">
        <v>164</v>
      </c>
    </row>
    <row r="5" spans="1:12" ht="24">
      <c r="A5" s="59">
        <v>1</v>
      </c>
      <c r="B5" s="60" t="s">
        <v>245</v>
      </c>
      <c r="C5" s="61"/>
      <c r="D5" s="61" t="s">
        <v>166</v>
      </c>
      <c r="E5" s="62">
        <v>250</v>
      </c>
      <c r="F5" s="63"/>
      <c r="G5" s="64">
        <v>0.08</v>
      </c>
      <c r="H5" s="63">
        <f>F5*G5</f>
        <v>0</v>
      </c>
      <c r="I5" s="63">
        <f>F5+H5</f>
        <v>0</v>
      </c>
      <c r="J5" s="63">
        <f>F5*E5</f>
        <v>0</v>
      </c>
      <c r="K5" s="65">
        <f>J5*G5</f>
        <v>0</v>
      </c>
      <c r="L5" s="24">
        <f>J5+K5</f>
        <v>0</v>
      </c>
    </row>
    <row r="6" spans="1:12" ht="24">
      <c r="A6" s="55">
        <v>2</v>
      </c>
      <c r="B6" s="15" t="s">
        <v>246</v>
      </c>
      <c r="C6" s="18"/>
      <c r="D6" s="18" t="s">
        <v>166</v>
      </c>
      <c r="E6" s="20">
        <v>250</v>
      </c>
      <c r="F6" s="24"/>
      <c r="G6" s="25">
        <v>0.08</v>
      </c>
      <c r="H6" s="24">
        <f>F6*G6</f>
        <v>0</v>
      </c>
      <c r="I6" s="24">
        <f>F6+H6</f>
        <v>0</v>
      </c>
      <c r="J6" s="24">
        <f>F6*E6</f>
        <v>0</v>
      </c>
      <c r="K6" s="66">
        <f>J6*G6</f>
        <v>0</v>
      </c>
      <c r="L6" s="24">
        <f>J6+K6</f>
        <v>0</v>
      </c>
    </row>
    <row r="7" spans="1:12" ht="15">
      <c r="A7" s="55">
        <v>3</v>
      </c>
      <c r="B7" s="15" t="s">
        <v>247</v>
      </c>
      <c r="C7" s="18"/>
      <c r="D7" s="18" t="s">
        <v>166</v>
      </c>
      <c r="E7" s="20">
        <v>10</v>
      </c>
      <c r="F7" s="24"/>
      <c r="G7" s="25">
        <v>0.08</v>
      </c>
      <c r="H7" s="24">
        <f>F7*G7</f>
        <v>0</v>
      </c>
      <c r="I7" s="24">
        <f>F7+H7</f>
        <v>0</v>
      </c>
      <c r="J7" s="24">
        <f>F7*E7</f>
        <v>0</v>
      </c>
      <c r="K7" s="66">
        <f>J7*G7</f>
        <v>0</v>
      </c>
      <c r="L7" s="24">
        <f>J7+K7</f>
        <v>0</v>
      </c>
    </row>
    <row r="8" spans="1:12" ht="15">
      <c r="A8" s="55">
        <v>4</v>
      </c>
      <c r="B8" s="15" t="s">
        <v>248</v>
      </c>
      <c r="C8" s="18"/>
      <c r="D8" s="18" t="s">
        <v>166</v>
      </c>
      <c r="E8" s="20">
        <v>10</v>
      </c>
      <c r="F8" s="24"/>
      <c r="G8" s="25">
        <v>0.08</v>
      </c>
      <c r="H8" s="24">
        <f>F8*G8</f>
        <v>0</v>
      </c>
      <c r="I8" s="24">
        <f>F8+H8</f>
        <v>0</v>
      </c>
      <c r="J8" s="24">
        <f>F8*E8</f>
        <v>0</v>
      </c>
      <c r="K8" s="66">
        <f>J8*G8</f>
        <v>0</v>
      </c>
      <c r="L8" s="24">
        <f>J8+K8</f>
        <v>0</v>
      </c>
    </row>
    <row r="9" spans="1:12" ht="15">
      <c r="A9" s="55">
        <v>5</v>
      </c>
      <c r="B9" s="15" t="s">
        <v>249</v>
      </c>
      <c r="C9" s="18"/>
      <c r="D9" s="18" t="s">
        <v>166</v>
      </c>
      <c r="E9" s="20">
        <v>10</v>
      </c>
      <c r="F9" s="24"/>
      <c r="G9" s="25">
        <v>0.08</v>
      </c>
      <c r="H9" s="24">
        <f>F9*G9</f>
        <v>0</v>
      </c>
      <c r="I9" s="24">
        <f>F9+H9</f>
        <v>0</v>
      </c>
      <c r="J9" s="24">
        <f>F9*E9</f>
        <v>0</v>
      </c>
      <c r="K9" s="66">
        <f>J9*G9</f>
        <v>0</v>
      </c>
      <c r="L9" s="24">
        <f>J9+K9</f>
        <v>0</v>
      </c>
    </row>
    <row r="10" spans="1:12" ht="15">
      <c r="A10" s="4"/>
      <c r="B10" s="9"/>
      <c r="C10" s="4"/>
      <c r="D10" s="4"/>
      <c r="E10" s="4"/>
      <c r="F10" s="4"/>
      <c r="G10" s="4"/>
      <c r="H10" s="221" t="s">
        <v>179</v>
      </c>
      <c r="I10" s="221"/>
      <c r="J10" s="221"/>
      <c r="K10" s="5"/>
      <c r="L10" s="5">
        <f>SUM(J5:J9)</f>
        <v>0</v>
      </c>
    </row>
    <row r="11" spans="1:12" ht="15">
      <c r="A11" s="28"/>
      <c r="B11" s="38"/>
      <c r="C11" s="28"/>
      <c r="D11" s="41"/>
      <c r="E11" s="41"/>
      <c r="F11" s="41"/>
      <c r="G11" s="41"/>
      <c r="H11" s="222" t="s">
        <v>180</v>
      </c>
      <c r="I11" s="222"/>
      <c r="J11" s="222"/>
      <c r="K11" s="6"/>
      <c r="L11" s="6">
        <f>SUM(K5:K9)</f>
        <v>0</v>
      </c>
    </row>
    <row r="12" spans="1:12" ht="27" customHeight="1">
      <c r="A12" s="44"/>
      <c r="B12" s="38"/>
      <c r="C12" s="28"/>
      <c r="D12" s="41"/>
      <c r="E12" s="41"/>
      <c r="F12" s="41"/>
      <c r="G12" s="41"/>
      <c r="H12" s="222" t="s">
        <v>181</v>
      </c>
      <c r="I12" s="222"/>
      <c r="J12" s="222"/>
      <c r="K12" s="7"/>
      <c r="L12" s="7">
        <f>SUM(L5:L9)</f>
        <v>0</v>
      </c>
    </row>
    <row r="13" ht="15">
      <c r="B13" s="220" t="s">
        <v>149</v>
      </c>
    </row>
    <row r="14" ht="15">
      <c r="B14" s="220" t="s">
        <v>150</v>
      </c>
    </row>
    <row r="15" ht="15">
      <c r="B15" s="220" t="s">
        <v>151</v>
      </c>
    </row>
  </sheetData>
  <sheetProtection/>
  <mergeCells count="3">
    <mergeCell ref="H10:J10"/>
    <mergeCell ref="H11:J11"/>
    <mergeCell ref="H12:J12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3.8515625" style="0" customWidth="1"/>
    <col min="2" max="2" width="28.7109375" style="0" customWidth="1"/>
    <col min="3" max="3" width="17.7109375" style="0" customWidth="1"/>
    <col min="4" max="4" width="8.421875" style="0" customWidth="1"/>
    <col min="5" max="5" width="6.140625" style="0" customWidth="1"/>
    <col min="6" max="6" width="10.8515625" style="0" customWidth="1"/>
    <col min="7" max="7" width="5.8515625" style="0" customWidth="1"/>
    <col min="8" max="8" width="8.140625" style="0" customWidth="1"/>
    <col min="9" max="9" width="10.7109375" style="0" customWidth="1"/>
    <col min="10" max="10" width="11.421875" style="0" customWidth="1"/>
    <col min="11" max="11" width="9.00390625" style="0" customWidth="1"/>
    <col min="12" max="12" width="12.421875" style="0" customWidth="1"/>
  </cols>
  <sheetData>
    <row r="1" spans="2:11" ht="15">
      <c r="B1" t="s">
        <v>147</v>
      </c>
      <c r="K1" t="s">
        <v>148</v>
      </c>
    </row>
    <row r="3" spans="1:12" ht="15">
      <c r="A3" s="67" t="s">
        <v>250</v>
      </c>
      <c r="B3" s="16"/>
      <c r="C3" s="21"/>
      <c r="D3" s="41"/>
      <c r="E3" s="41"/>
      <c r="F3" s="41"/>
      <c r="G3" s="41"/>
      <c r="H3" s="41"/>
      <c r="I3" s="3"/>
      <c r="J3" s="3"/>
      <c r="K3" s="48"/>
      <c r="L3" s="48"/>
    </row>
    <row r="4" spans="1:12" ht="36">
      <c r="A4" s="2" t="s">
        <v>153</v>
      </c>
      <c r="B4" s="2" t="s">
        <v>154</v>
      </c>
      <c r="C4" s="17" t="s">
        <v>155</v>
      </c>
      <c r="D4" s="2" t="s">
        <v>156</v>
      </c>
      <c r="E4" s="19" t="s">
        <v>157</v>
      </c>
      <c r="F4" s="23" t="s">
        <v>158</v>
      </c>
      <c r="G4" s="2" t="s">
        <v>159</v>
      </c>
      <c r="H4" s="2" t="s">
        <v>160</v>
      </c>
      <c r="I4" s="2" t="s">
        <v>161</v>
      </c>
      <c r="J4" s="2" t="s">
        <v>162</v>
      </c>
      <c r="K4" s="17" t="s">
        <v>163</v>
      </c>
      <c r="L4" s="2" t="s">
        <v>164</v>
      </c>
    </row>
    <row r="5" spans="1:12" ht="24.75">
      <c r="A5" s="55">
        <v>1</v>
      </c>
      <c r="B5" s="68" t="s">
        <v>251</v>
      </c>
      <c r="C5" s="18"/>
      <c r="D5" s="18" t="s">
        <v>166</v>
      </c>
      <c r="E5" s="69">
        <v>10</v>
      </c>
      <c r="F5" s="24"/>
      <c r="G5" s="25">
        <v>0.08</v>
      </c>
      <c r="H5" s="24">
        <f>F5*G5</f>
        <v>0</v>
      </c>
      <c r="I5" s="24">
        <f>F5+H5</f>
        <v>0</v>
      </c>
      <c r="J5" s="24">
        <f>E5*F5</f>
        <v>0</v>
      </c>
      <c r="K5" s="24">
        <f>J5*G5</f>
        <v>0</v>
      </c>
      <c r="L5" s="24">
        <f>J5+K5</f>
        <v>0</v>
      </c>
    </row>
    <row r="6" spans="1:12" ht="24.75">
      <c r="A6" s="55">
        <v>2</v>
      </c>
      <c r="B6" s="68" t="s">
        <v>252</v>
      </c>
      <c r="C6" s="18"/>
      <c r="D6" s="18" t="s">
        <v>166</v>
      </c>
      <c r="E6" s="69">
        <v>10</v>
      </c>
      <c r="F6" s="24"/>
      <c r="G6" s="25">
        <v>0.08</v>
      </c>
      <c r="H6" s="24">
        <f>F6*G6</f>
        <v>0</v>
      </c>
      <c r="I6" s="24">
        <f>F6+H6</f>
        <v>0</v>
      </c>
      <c r="J6" s="24">
        <f>E6*F6</f>
        <v>0</v>
      </c>
      <c r="K6" s="24">
        <f>J6*G6</f>
        <v>0</v>
      </c>
      <c r="L6" s="24">
        <f>J6+K6</f>
        <v>0</v>
      </c>
    </row>
    <row r="7" spans="1:12" ht="15">
      <c r="A7" s="14"/>
      <c r="B7" s="16"/>
      <c r="C7" s="21"/>
      <c r="D7" s="21"/>
      <c r="E7" s="21"/>
      <c r="F7" s="21"/>
      <c r="G7" s="21"/>
      <c r="H7" s="221" t="s">
        <v>179</v>
      </c>
      <c r="I7" s="221"/>
      <c r="J7" s="221"/>
      <c r="K7" s="5"/>
      <c r="L7" s="5">
        <f>J5+J6</f>
        <v>0</v>
      </c>
    </row>
    <row r="8" spans="1:12" ht="15">
      <c r="A8" s="14"/>
      <c r="B8" s="16"/>
      <c r="C8" s="21"/>
      <c r="D8" s="21"/>
      <c r="E8" s="21"/>
      <c r="F8" s="21"/>
      <c r="G8" s="21"/>
      <c r="H8" s="222" t="s">
        <v>180</v>
      </c>
      <c r="I8" s="222"/>
      <c r="J8" s="222"/>
      <c r="K8" s="6"/>
      <c r="L8" s="6">
        <f>K5+K6</f>
        <v>0</v>
      </c>
    </row>
    <row r="9" spans="1:12" ht="23.25" customHeight="1">
      <c r="A9" s="14"/>
      <c r="B9" s="16"/>
      <c r="C9" s="21"/>
      <c r="D9" s="21"/>
      <c r="E9" s="21"/>
      <c r="F9" s="21"/>
      <c r="G9" s="21"/>
      <c r="H9" s="222" t="s">
        <v>181</v>
      </c>
      <c r="I9" s="222"/>
      <c r="J9" s="222"/>
      <c r="K9" s="7"/>
      <c r="L9" s="7">
        <f>L5+L6</f>
        <v>0</v>
      </c>
    </row>
    <row r="10" ht="15">
      <c r="B10" s="220" t="s">
        <v>149</v>
      </c>
    </row>
    <row r="11" ht="15">
      <c r="B11" s="220" t="s">
        <v>150</v>
      </c>
    </row>
    <row r="12" ht="15">
      <c r="B12" s="220" t="s">
        <v>151</v>
      </c>
    </row>
  </sheetData>
  <sheetProtection/>
  <mergeCells count="3">
    <mergeCell ref="H7:J7"/>
    <mergeCell ref="H8:J8"/>
    <mergeCell ref="H9:J9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3.8515625" style="0" customWidth="1"/>
    <col min="2" max="2" width="28.7109375" style="0" customWidth="1"/>
    <col min="3" max="3" width="17.7109375" style="0" customWidth="1"/>
    <col min="4" max="4" width="8.421875" style="0" customWidth="1"/>
    <col min="5" max="5" width="6.140625" style="0" customWidth="1"/>
    <col min="6" max="6" width="10.8515625" style="0" customWidth="1"/>
    <col min="7" max="7" width="5.8515625" style="0" customWidth="1"/>
    <col min="8" max="8" width="8.140625" style="0" customWidth="1"/>
    <col min="9" max="9" width="10.7109375" style="0" customWidth="1"/>
    <col min="10" max="10" width="11.421875" style="0" customWidth="1"/>
    <col min="11" max="11" width="9.00390625" style="0" customWidth="1"/>
    <col min="12" max="12" width="12.421875" style="0" customWidth="1"/>
  </cols>
  <sheetData>
    <row r="1" spans="2:11" ht="15">
      <c r="B1" t="s">
        <v>147</v>
      </c>
      <c r="K1" t="s">
        <v>148</v>
      </c>
    </row>
    <row r="3" spans="1:12" ht="15">
      <c r="A3" s="67" t="s">
        <v>253</v>
      </c>
      <c r="B3" s="16"/>
      <c r="C3" s="21"/>
      <c r="D3" s="41"/>
      <c r="E3" s="41"/>
      <c r="F3" s="41"/>
      <c r="G3" s="52"/>
      <c r="H3" s="41"/>
      <c r="I3" s="3"/>
      <c r="J3" s="3"/>
      <c r="K3" s="48"/>
      <c r="L3" s="48"/>
    </row>
    <row r="4" spans="1:12" ht="36">
      <c r="A4" s="2" t="s">
        <v>153</v>
      </c>
      <c r="B4" s="2" t="s">
        <v>154</v>
      </c>
      <c r="C4" s="17" t="s">
        <v>155</v>
      </c>
      <c r="D4" s="2" t="s">
        <v>156</v>
      </c>
      <c r="E4" s="19" t="s">
        <v>157</v>
      </c>
      <c r="F4" s="23" t="s">
        <v>158</v>
      </c>
      <c r="G4" s="2" t="s">
        <v>159</v>
      </c>
      <c r="H4" s="2" t="s">
        <v>160</v>
      </c>
      <c r="I4" s="2" t="s">
        <v>161</v>
      </c>
      <c r="J4" s="2" t="s">
        <v>162</v>
      </c>
      <c r="K4" s="17" t="s">
        <v>163</v>
      </c>
      <c r="L4" s="2" t="s">
        <v>164</v>
      </c>
    </row>
    <row r="5" spans="1:12" ht="24.75">
      <c r="A5" s="55">
        <v>1</v>
      </c>
      <c r="B5" s="68" t="s">
        <v>254</v>
      </c>
      <c r="C5" s="18"/>
      <c r="D5" s="18" t="s">
        <v>166</v>
      </c>
      <c r="E5" s="20">
        <v>250</v>
      </c>
      <c r="F5" s="24"/>
      <c r="G5" s="25">
        <v>0.08</v>
      </c>
      <c r="H5" s="24">
        <f>F5*G5</f>
        <v>0</v>
      </c>
      <c r="I5" s="24">
        <f>F5+H5</f>
        <v>0</v>
      </c>
      <c r="J5" s="24">
        <f>E5*F5</f>
        <v>0</v>
      </c>
      <c r="K5" s="24">
        <f>J5*G5</f>
        <v>0</v>
      </c>
      <c r="L5" s="24">
        <f>J5+K5</f>
        <v>0</v>
      </c>
    </row>
    <row r="6" spans="1:12" ht="24.75">
      <c r="A6" s="55">
        <v>2</v>
      </c>
      <c r="B6" s="68" t="s">
        <v>255</v>
      </c>
      <c r="C6" s="18"/>
      <c r="D6" s="18" t="s">
        <v>166</v>
      </c>
      <c r="E6" s="20">
        <v>200</v>
      </c>
      <c r="F6" s="24"/>
      <c r="G6" s="25">
        <v>0.08</v>
      </c>
      <c r="H6" s="24">
        <f>F6*G6</f>
        <v>0</v>
      </c>
      <c r="I6" s="24">
        <f>F6+H6</f>
        <v>0</v>
      </c>
      <c r="J6" s="24">
        <f>E6*F6</f>
        <v>0</v>
      </c>
      <c r="K6" s="24">
        <f>J6*G6</f>
        <v>0</v>
      </c>
      <c r="L6" s="24">
        <f>J6+K6</f>
        <v>0</v>
      </c>
    </row>
    <row r="7" spans="1:12" ht="24.75">
      <c r="A7" s="55">
        <v>3</v>
      </c>
      <c r="B7" s="68" t="s">
        <v>256</v>
      </c>
      <c r="C7" s="18"/>
      <c r="D7" s="18" t="s">
        <v>166</v>
      </c>
      <c r="E7" s="20">
        <v>40</v>
      </c>
      <c r="F7" s="24"/>
      <c r="G7" s="25">
        <v>0.08</v>
      </c>
      <c r="H7" s="24">
        <f>F7*G7</f>
        <v>0</v>
      </c>
      <c r="I7" s="24">
        <f>F7+H7</f>
        <v>0</v>
      </c>
      <c r="J7" s="24">
        <f>E7*F7</f>
        <v>0</v>
      </c>
      <c r="K7" s="24">
        <f>J7*G7</f>
        <v>0</v>
      </c>
      <c r="L7" s="24">
        <f>J7+K7</f>
        <v>0</v>
      </c>
    </row>
    <row r="8" spans="1:12" ht="24.75">
      <c r="A8" s="55">
        <v>4</v>
      </c>
      <c r="B8" s="68" t="s">
        <v>257</v>
      </c>
      <c r="C8" s="18"/>
      <c r="D8" s="18" t="s">
        <v>166</v>
      </c>
      <c r="E8" s="20">
        <v>10</v>
      </c>
      <c r="F8" s="24"/>
      <c r="G8" s="25">
        <v>0.08</v>
      </c>
      <c r="H8" s="24">
        <f>F8*G8</f>
        <v>0</v>
      </c>
      <c r="I8" s="24">
        <f>F8+H8</f>
        <v>0</v>
      </c>
      <c r="J8" s="24">
        <f>E8*F8</f>
        <v>0</v>
      </c>
      <c r="K8" s="24">
        <f>J8*G8</f>
        <v>0</v>
      </c>
      <c r="L8" s="24">
        <f>J8+K8</f>
        <v>0</v>
      </c>
    </row>
    <row r="9" spans="1:12" ht="15">
      <c r="A9" s="14"/>
      <c r="B9" s="16"/>
      <c r="C9" s="21"/>
      <c r="D9" s="21"/>
      <c r="E9" s="21"/>
      <c r="F9" s="21"/>
      <c r="G9" s="53"/>
      <c r="H9" s="221" t="s">
        <v>179</v>
      </c>
      <c r="I9" s="221"/>
      <c r="J9" s="221"/>
      <c r="K9" s="5"/>
      <c r="L9" s="5">
        <f>SUM(J5:J8)</f>
        <v>0</v>
      </c>
    </row>
    <row r="10" spans="1:12" ht="15">
      <c r="A10" s="14"/>
      <c r="B10" s="16"/>
      <c r="C10" s="21"/>
      <c r="D10" s="21"/>
      <c r="E10" s="21"/>
      <c r="F10" s="21"/>
      <c r="G10" s="53"/>
      <c r="H10" s="222" t="s">
        <v>180</v>
      </c>
      <c r="I10" s="222"/>
      <c r="J10" s="222"/>
      <c r="K10" s="6"/>
      <c r="L10" s="6">
        <f>SUM(K5:K8)</f>
        <v>0</v>
      </c>
    </row>
    <row r="11" spans="1:12" ht="29.25" customHeight="1">
      <c r="A11" s="14"/>
      <c r="B11" s="70"/>
      <c r="C11" s="21"/>
      <c r="D11" s="21"/>
      <c r="E11" s="21"/>
      <c r="F11" s="21"/>
      <c r="G11" s="53"/>
      <c r="H11" s="222" t="s">
        <v>181</v>
      </c>
      <c r="I11" s="222"/>
      <c r="J11" s="222"/>
      <c r="K11" s="7"/>
      <c r="L11" s="7">
        <f>SUM(L5:L8)</f>
        <v>0</v>
      </c>
    </row>
    <row r="12" ht="15">
      <c r="B12" s="220" t="s">
        <v>149</v>
      </c>
    </row>
    <row r="13" ht="15">
      <c r="B13" s="220" t="s">
        <v>150</v>
      </c>
    </row>
    <row r="14" ht="15">
      <c r="B14" s="220" t="s">
        <v>151</v>
      </c>
    </row>
  </sheetData>
  <sheetProtection/>
  <mergeCells count="3">
    <mergeCell ref="H9:J9"/>
    <mergeCell ref="H10:J10"/>
    <mergeCell ref="H11:J11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3.8515625" style="0" customWidth="1"/>
    <col min="2" max="2" width="28.7109375" style="0" customWidth="1"/>
    <col min="3" max="3" width="17.7109375" style="0" customWidth="1"/>
    <col min="4" max="4" width="8.421875" style="0" customWidth="1"/>
    <col min="5" max="5" width="6.140625" style="0" customWidth="1"/>
    <col min="6" max="6" width="10.8515625" style="0" customWidth="1"/>
    <col min="7" max="7" width="5.8515625" style="0" customWidth="1"/>
    <col min="8" max="8" width="8.140625" style="0" customWidth="1"/>
    <col min="9" max="9" width="10.7109375" style="0" customWidth="1"/>
    <col min="10" max="10" width="11.421875" style="0" customWidth="1"/>
    <col min="11" max="11" width="9.00390625" style="0" customWidth="1"/>
    <col min="12" max="12" width="12.421875" style="0" customWidth="1"/>
  </cols>
  <sheetData>
    <row r="1" spans="2:11" ht="15">
      <c r="B1" t="s">
        <v>147</v>
      </c>
      <c r="K1" t="s">
        <v>148</v>
      </c>
    </row>
    <row r="3" spans="1:12" ht="15">
      <c r="A3" s="67" t="s">
        <v>258</v>
      </c>
      <c r="B3" s="16"/>
      <c r="C3" s="21"/>
      <c r="D3" s="41"/>
      <c r="E3" s="41"/>
      <c r="F3" s="41"/>
      <c r="G3" s="41"/>
      <c r="H3" s="41"/>
      <c r="I3" s="3"/>
      <c r="J3" s="3"/>
      <c r="K3" s="71"/>
      <c r="L3" s="71"/>
    </row>
    <row r="4" spans="1:12" ht="36">
      <c r="A4" s="2" t="s">
        <v>153</v>
      </c>
      <c r="B4" s="2" t="s">
        <v>259</v>
      </c>
      <c r="C4" s="17" t="s">
        <v>155</v>
      </c>
      <c r="D4" s="2" t="s">
        <v>156</v>
      </c>
      <c r="E4" s="19" t="s">
        <v>157</v>
      </c>
      <c r="F4" s="23" t="s">
        <v>158</v>
      </c>
      <c r="G4" s="2" t="s">
        <v>159</v>
      </c>
      <c r="H4" s="2" t="s">
        <v>160</v>
      </c>
      <c r="I4" s="2" t="s">
        <v>161</v>
      </c>
      <c r="J4" s="2" t="s">
        <v>162</v>
      </c>
      <c r="K4" s="17" t="s">
        <v>163</v>
      </c>
      <c r="L4" s="2" t="s">
        <v>164</v>
      </c>
    </row>
    <row r="5" spans="1:12" ht="24.75">
      <c r="A5" s="55">
        <v>1</v>
      </c>
      <c r="B5" s="68" t="s">
        <v>260</v>
      </c>
      <c r="C5" s="18"/>
      <c r="D5" s="18" t="s">
        <v>166</v>
      </c>
      <c r="E5" s="20">
        <v>10</v>
      </c>
      <c r="F5" s="24"/>
      <c r="G5" s="25">
        <v>0.08</v>
      </c>
      <c r="H5" s="24">
        <f aca="true" t="shared" si="0" ref="H5:H12">F5*G5</f>
        <v>0</v>
      </c>
      <c r="I5" s="24">
        <f aca="true" t="shared" si="1" ref="I5:I12">F5+H5</f>
        <v>0</v>
      </c>
      <c r="J5" s="24">
        <f aca="true" t="shared" si="2" ref="J5:J12">E5*F5</f>
        <v>0</v>
      </c>
      <c r="K5" s="24">
        <f aca="true" t="shared" si="3" ref="K5:K12">J5*G5</f>
        <v>0</v>
      </c>
      <c r="L5" s="24">
        <f aca="true" t="shared" si="4" ref="L5:L12">J5+K5</f>
        <v>0</v>
      </c>
    </row>
    <row r="6" spans="1:12" ht="24.75">
      <c r="A6" s="55">
        <v>2</v>
      </c>
      <c r="B6" s="68" t="s">
        <v>261</v>
      </c>
      <c r="C6" s="18"/>
      <c r="D6" s="18" t="s">
        <v>166</v>
      </c>
      <c r="E6" s="20">
        <v>2050</v>
      </c>
      <c r="F6" s="24"/>
      <c r="G6" s="25">
        <v>0.08</v>
      </c>
      <c r="H6" s="24">
        <f t="shared" si="0"/>
        <v>0</v>
      </c>
      <c r="I6" s="24">
        <f t="shared" si="1"/>
        <v>0</v>
      </c>
      <c r="J6" s="24">
        <f t="shared" si="2"/>
        <v>0</v>
      </c>
      <c r="K6" s="24">
        <f t="shared" si="3"/>
        <v>0</v>
      </c>
      <c r="L6" s="24">
        <f t="shared" si="4"/>
        <v>0</v>
      </c>
    </row>
    <row r="7" spans="1:12" ht="24.75">
      <c r="A7" s="55">
        <v>3</v>
      </c>
      <c r="B7" s="68" t="s">
        <v>262</v>
      </c>
      <c r="C7" s="18"/>
      <c r="D7" s="18" t="s">
        <v>166</v>
      </c>
      <c r="E7" s="20">
        <v>400</v>
      </c>
      <c r="F7" s="24"/>
      <c r="G7" s="25">
        <v>0.08</v>
      </c>
      <c r="H7" s="24">
        <f t="shared" si="0"/>
        <v>0</v>
      </c>
      <c r="I7" s="24">
        <f t="shared" si="1"/>
        <v>0</v>
      </c>
      <c r="J7" s="24">
        <f t="shared" si="2"/>
        <v>0</v>
      </c>
      <c r="K7" s="24">
        <f t="shared" si="3"/>
        <v>0</v>
      </c>
      <c r="L7" s="24">
        <f t="shared" si="4"/>
        <v>0</v>
      </c>
    </row>
    <row r="8" spans="1:12" ht="24.75">
      <c r="A8" s="55">
        <v>4</v>
      </c>
      <c r="B8" s="68" t="s">
        <v>263</v>
      </c>
      <c r="C8" s="18"/>
      <c r="D8" s="18" t="s">
        <v>166</v>
      </c>
      <c r="E8" s="20">
        <v>200</v>
      </c>
      <c r="F8" s="24"/>
      <c r="G8" s="25">
        <v>0.08</v>
      </c>
      <c r="H8" s="24">
        <f t="shared" si="0"/>
        <v>0</v>
      </c>
      <c r="I8" s="24">
        <f t="shared" si="1"/>
        <v>0</v>
      </c>
      <c r="J8" s="24">
        <f t="shared" si="2"/>
        <v>0</v>
      </c>
      <c r="K8" s="24">
        <f t="shared" si="3"/>
        <v>0</v>
      </c>
      <c r="L8" s="24">
        <f t="shared" si="4"/>
        <v>0</v>
      </c>
    </row>
    <row r="9" spans="1:12" ht="24.75">
      <c r="A9" s="55">
        <v>5</v>
      </c>
      <c r="B9" s="68" t="s">
        <v>264</v>
      </c>
      <c r="C9" s="18"/>
      <c r="D9" s="18" t="s">
        <v>166</v>
      </c>
      <c r="E9" s="20">
        <v>20</v>
      </c>
      <c r="F9" s="24"/>
      <c r="G9" s="25">
        <v>0.08</v>
      </c>
      <c r="H9" s="24">
        <f t="shared" si="0"/>
        <v>0</v>
      </c>
      <c r="I9" s="24">
        <f t="shared" si="1"/>
        <v>0</v>
      </c>
      <c r="J9" s="24">
        <f t="shared" si="2"/>
        <v>0</v>
      </c>
      <c r="K9" s="24">
        <f t="shared" si="3"/>
        <v>0</v>
      </c>
      <c r="L9" s="24">
        <f t="shared" si="4"/>
        <v>0</v>
      </c>
    </row>
    <row r="10" spans="1:12" ht="24.75">
      <c r="A10" s="55">
        <v>6</v>
      </c>
      <c r="B10" s="68" t="s">
        <v>265</v>
      </c>
      <c r="C10" s="18"/>
      <c r="D10" s="18" t="s">
        <v>166</v>
      </c>
      <c r="E10" s="20">
        <v>20</v>
      </c>
      <c r="F10" s="24"/>
      <c r="G10" s="25">
        <v>0.08</v>
      </c>
      <c r="H10" s="24">
        <f t="shared" si="0"/>
        <v>0</v>
      </c>
      <c r="I10" s="24">
        <f t="shared" si="1"/>
        <v>0</v>
      </c>
      <c r="J10" s="24">
        <f t="shared" si="2"/>
        <v>0</v>
      </c>
      <c r="K10" s="24">
        <f t="shared" si="3"/>
        <v>0</v>
      </c>
      <c r="L10" s="24">
        <f t="shared" si="4"/>
        <v>0</v>
      </c>
    </row>
    <row r="11" spans="1:12" ht="24.75">
      <c r="A11" s="72">
        <v>7</v>
      </c>
      <c r="B11" s="73" t="s">
        <v>266</v>
      </c>
      <c r="C11" s="74"/>
      <c r="D11" s="74" t="s">
        <v>166</v>
      </c>
      <c r="E11" s="75">
        <v>20</v>
      </c>
      <c r="F11" s="76"/>
      <c r="G11" s="77">
        <v>0.08</v>
      </c>
      <c r="H11" s="76">
        <f t="shared" si="0"/>
        <v>0</v>
      </c>
      <c r="I11" s="24">
        <f t="shared" si="1"/>
        <v>0</v>
      </c>
      <c r="J11" s="24">
        <f t="shared" si="2"/>
        <v>0</v>
      </c>
      <c r="K11" s="24">
        <f t="shared" si="3"/>
        <v>0</v>
      </c>
      <c r="L11" s="24">
        <f t="shared" si="4"/>
        <v>0</v>
      </c>
    </row>
    <row r="12" spans="1:12" ht="48">
      <c r="A12" s="78">
        <v>8</v>
      </c>
      <c r="B12" s="79" t="s">
        <v>267</v>
      </c>
      <c r="C12" s="18"/>
      <c r="D12" s="18" t="s">
        <v>166</v>
      </c>
      <c r="E12" s="20">
        <v>200</v>
      </c>
      <c r="F12" s="24"/>
      <c r="G12" s="25">
        <v>0.08</v>
      </c>
      <c r="H12" s="24">
        <f t="shared" si="0"/>
        <v>0</v>
      </c>
      <c r="I12" s="24">
        <f t="shared" si="1"/>
        <v>0</v>
      </c>
      <c r="J12" s="24">
        <f t="shared" si="2"/>
        <v>0</v>
      </c>
      <c r="K12" s="24">
        <f t="shared" si="3"/>
        <v>0</v>
      </c>
      <c r="L12" s="24">
        <f t="shared" si="4"/>
        <v>0</v>
      </c>
    </row>
    <row r="13" spans="1:12" ht="26.25">
      <c r="A13" s="14"/>
      <c r="B13" s="80" t="s">
        <v>268</v>
      </c>
      <c r="C13" s="21"/>
      <c r="D13" s="21"/>
      <c r="E13" s="21"/>
      <c r="F13" s="21"/>
      <c r="G13" s="21"/>
      <c r="H13" s="221" t="s">
        <v>179</v>
      </c>
      <c r="I13" s="221"/>
      <c r="J13" s="221"/>
      <c r="K13" s="5"/>
      <c r="L13" s="5">
        <f>SUM(J5:J12)</f>
        <v>0</v>
      </c>
    </row>
    <row r="14" spans="1:12" ht="15">
      <c r="A14" s="14"/>
      <c r="C14" s="21"/>
      <c r="D14" s="21"/>
      <c r="E14" s="21"/>
      <c r="F14" s="21"/>
      <c r="G14" s="21"/>
      <c r="H14" s="222" t="s">
        <v>180</v>
      </c>
      <c r="I14" s="222"/>
      <c r="J14" s="222"/>
      <c r="K14" s="6"/>
      <c r="L14" s="6">
        <f>SUM(K5:K12)</f>
        <v>0</v>
      </c>
    </row>
    <row r="15" spans="1:12" ht="33" customHeight="1">
      <c r="A15" s="14"/>
      <c r="B15" s="16"/>
      <c r="C15" s="21"/>
      <c r="D15" s="21"/>
      <c r="E15" s="21"/>
      <c r="F15" s="21"/>
      <c r="G15" s="21"/>
      <c r="H15" s="222" t="s">
        <v>181</v>
      </c>
      <c r="I15" s="222"/>
      <c r="J15" s="222"/>
      <c r="K15" s="7"/>
      <c r="L15" s="7">
        <f>SUM(L5:L12)</f>
        <v>0</v>
      </c>
    </row>
    <row r="16" ht="15">
      <c r="B16" s="220" t="s">
        <v>149</v>
      </c>
    </row>
    <row r="17" ht="15">
      <c r="B17" s="220" t="s">
        <v>150</v>
      </c>
    </row>
    <row r="18" ht="15">
      <c r="B18" s="220" t="s">
        <v>151</v>
      </c>
    </row>
  </sheetData>
  <sheetProtection/>
  <mergeCells count="3">
    <mergeCell ref="H13:J13"/>
    <mergeCell ref="H14:J14"/>
    <mergeCell ref="H15:J15"/>
  </mergeCells>
  <printOptions/>
  <pageMargins left="0.7" right="0.7" top="0.75" bottom="0.75" header="0.3" footer="0.3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2017-04-26T06:31:34Z</dcterms:modified>
  <cp:category/>
  <cp:version/>
  <cp:contentType/>
  <cp:contentStatus/>
</cp:coreProperties>
</file>