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9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</sheets>
  <definedNames/>
  <calcPr fullCalcOnLoad="1"/>
</workbook>
</file>

<file path=xl/sharedStrings.xml><?xml version="1.0" encoding="utf-8"?>
<sst xmlns="http://schemas.openxmlformats.org/spreadsheetml/2006/main" count="420" uniqueCount="107">
  <si>
    <t>SZM/DN/DZ/341/8/2016</t>
  </si>
  <si>
    <t>Lp.</t>
  </si>
  <si>
    <t>Grubość nici</t>
  </si>
  <si>
    <t>Minimalna długość nici</t>
  </si>
  <si>
    <t>Symbol igły /+ - 3mm/</t>
  </si>
  <si>
    <t>Zapotrzebowanie
śr/rok
(w saszetkach)</t>
  </si>
  <si>
    <t>Kod nici</t>
  </si>
  <si>
    <t>Nazwa własna nici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</si>
  <si>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</si>
  <si>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</si>
  <si>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</si>
  <si>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</si>
  <si>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</si>
  <si>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</si>
  <si>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</si>
  <si>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 xml:space="preserve">Nić monofilamentowa, wchłanialna, syntetyczna, jałowa, zbudowana z  polidwuoksanonu stosowana  do zespalania tkanek wymagających długiego okresu podtrzymywania.
Okres podtrzymywania ok. 5-10 tyg.
Czas wchłonięcia  ok.180 – 210 dni </t>
  </si>
  <si>
    <t>1.</t>
  </si>
  <si>
    <t>5)0</t>
  </si>
  <si>
    <t>70cm</t>
  </si>
  <si>
    <r>
      <t xml:space="preserve">okrągła,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koła,13mm</t>
    </r>
  </si>
  <si>
    <t>2.</t>
  </si>
  <si>
    <t>4)0</t>
  </si>
  <si>
    <t>okrągła, ½  koła,17mm</t>
  </si>
  <si>
    <t>3.</t>
  </si>
  <si>
    <t>okrągła, ½  koła,20mm cienka</t>
  </si>
  <si>
    <t>4.</t>
  </si>
  <si>
    <t>okrągła, ½ koła,31mm</t>
  </si>
  <si>
    <t>5.</t>
  </si>
  <si>
    <t>3)0</t>
  </si>
  <si>
    <t>okrągła, ½ koła,26mm</t>
  </si>
  <si>
    <t>6.</t>
  </si>
  <si>
    <t>2)0</t>
  </si>
  <si>
    <t>7.</t>
  </si>
  <si>
    <t>8.</t>
  </si>
  <si>
    <t>okrągła, ½ koła,28mm</t>
  </si>
  <si>
    <t>9.</t>
  </si>
  <si>
    <t>okrągła, ½ koła, zwykła lub wzmocniona, 40 mm</t>
  </si>
  <si>
    <t>10.</t>
  </si>
  <si>
    <t>150cm pętla</t>
  </si>
  <si>
    <t>okrągła, ½ koła, zwykła wzmocniona, 40mm</t>
  </si>
  <si>
    <t>11.</t>
  </si>
  <si>
    <t>90cm</t>
  </si>
  <si>
    <t>odwrotnie tnąca lub tnąca, ½ koła,50mm</t>
  </si>
  <si>
    <t>12.</t>
  </si>
  <si>
    <t>okrągła, ½ koła, zwykła lub wzmocniona 40mm</t>
  </si>
  <si>
    <t>75 cm</t>
  </si>
  <si>
    <t>okrągła, prosta,  70 mm</t>
  </si>
  <si>
    <t>WARTOŚĆ OGÓLNA NETTO</t>
  </si>
  <si>
    <t xml:space="preserve">Kwota podatku </t>
  </si>
  <si>
    <r>
      <t>WARTOŚĆ OGÓLNA BRUTTO</t>
    </r>
    <r>
      <rPr>
        <sz val="11"/>
        <color indexed="8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</si>
  <si>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...........................................................................</t>
  </si>
  <si>
    <t>(podpis, pieczęć imienna Wykonawcy bądź</t>
  </si>
  <si>
    <t>upełnomocnionego przedstawiciela Wykonawcy</t>
  </si>
  <si>
    <t xml:space="preserve">Nić pleciona, wchłanialna, syntetyczna, jałowa zbudowana z  kwasu poliglikolowego lub polimeru  kwasu glikolowego i mlekowego
Okres podtrzymywania tkanki  ok.5-14 dni
Okres wchłaniania : do  42 dni  </t>
  </si>
  <si>
    <t>70 cm</t>
  </si>
  <si>
    <r>
      <t xml:space="preserve">Odwrotnie tnąca lub tnąca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 33mm</t>
    </r>
  </si>
  <si>
    <t>Okrągła. ½ koła, 22mm</t>
  </si>
  <si>
    <t xml:space="preserve">Nić pleciona, wchłanialna, syntetyczna, jałowa zbudowana z  kwasu poliglikolowego lub polimeru  kwasu glikolowego i mlekowego 
Okres podtrzymywania tkanki : do 35 dni.
Czas całkowitego wchłonięcia masy szwu : od ok 56 do ok.90 dni. </t>
  </si>
  <si>
    <t>1)0</t>
  </si>
  <si>
    <t>okrągła, ½ koła,40mm</t>
  </si>
  <si>
    <t>140cm</t>
  </si>
  <si>
    <t>bez igły</t>
  </si>
  <si>
    <t>140cm lub 2 x 70cm</t>
  </si>
  <si>
    <t>3x 45 cm</t>
  </si>
  <si>
    <t>Nić naturalna, lniana ,pleciona, niewchłanialna, jałowa, powlekana</t>
  </si>
  <si>
    <t>150 cm</t>
  </si>
  <si>
    <t xml:space="preserve">Nić syntetyczna, pleciona, niewchłanialna, poliestrowa, jałowa, powlekana silikonem lub polietylenem/octanem winilu 
</t>
  </si>
  <si>
    <t>okrągła, ,½ koła,30mm</t>
  </si>
  <si>
    <t>okrągła, ,½ koła,48mm</t>
  </si>
  <si>
    <t>okrągła, ,½ koła,40mm</t>
  </si>
  <si>
    <t>Okrągła z tnącym ostrzem lub trokar, ½ koła,37mm</t>
  </si>
  <si>
    <t>150 cm biała</t>
  </si>
  <si>
    <t>Okrągła, ½ koła, 30 mm</t>
  </si>
  <si>
    <t xml:space="preserve">Syntetyczna , monofilamentowa,  niewchłanialna z włókna poliamidowego </t>
  </si>
  <si>
    <r>
      <t>odwrotnie tnąca,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</si>
  <si>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 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</si>
  <si>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koła,24mm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</si>
  <si>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koła,30mm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</si>
  <si>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koła,19mm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</si>
  <si>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koła,39mm</t>
    </r>
  </si>
  <si>
    <t xml:space="preserve">Plecionka wchłanialna, syntetyczna  na bazie kwasu poliglikolowego, powlekana.
Okres podtrzymywania tkanki :  do 35 dni.
Czas wchłaniania  masy szwu :50-90 dni </t>
  </si>
  <si>
    <t>okrągła, ½ koła,20mm</t>
  </si>
  <si>
    <r>
      <t>okrągła,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koła,30mm</t>
    </r>
  </si>
  <si>
    <r>
      <t>okrągła,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koła,32mm</t>
    </r>
  </si>
  <si>
    <t>okrągła, ½ koła, zwykła lub wzmocniona, 40mm</t>
  </si>
  <si>
    <t>okrągła, ½  koła, zwykła lub wzmocniona, 40mm</t>
  </si>
  <si>
    <t>90 cm</t>
  </si>
  <si>
    <t>okrągła, ½ koła,48mm</t>
  </si>
  <si>
    <t>Okragła,haczykowata, 32 mm</t>
  </si>
  <si>
    <t xml:space="preserve">Nić monofilamentowa, niewchłanialna, jałowa, syntetyczna zbudowana z polipropylenu </t>
  </si>
  <si>
    <t>Okrągła, ½ koła, podwójna, 17mm</t>
  </si>
  <si>
    <t>Okrągła, podwójna, prosta do szwu kapciuchowego,70mm</t>
  </si>
  <si>
    <t xml:space="preserve">Taśma do szycia narządów miąższowych z kwasu poliglikolowego, wchłanialna.
Okres podtrzymywania ok. 18-21 dni
Czas wchłonięcia ok. 60-90 dni </t>
  </si>
  <si>
    <t>0,3 mm</t>
  </si>
  <si>
    <t>60 cm</t>
  </si>
  <si>
    <t>Okrągła, ½ koła, tępa, 85mm</t>
  </si>
  <si>
    <t>Pakiet nr 10 - Taśma do szycia narządów miąższowych</t>
  </si>
  <si>
    <t>SZM/DN/DZ/341/8/2017</t>
  </si>
  <si>
    <r>
      <t>PAKIET 4</t>
    </r>
    <r>
      <rPr>
        <u val="single"/>
        <sz val="10"/>
        <color indexed="8"/>
        <rFont val="Calibri"/>
        <family val="2"/>
      </rPr>
      <t xml:space="preserve">  - </t>
    </r>
    <r>
      <rPr>
        <b/>
        <u val="single"/>
        <sz val="10"/>
        <color indexed="8"/>
        <rFont val="Calibri"/>
        <family val="2"/>
      </rPr>
      <t>Nić naturalna lniana</t>
    </r>
  </si>
  <si>
    <t>PAKIET 6  - Nić syntetyczna monofilamentowa II</t>
  </si>
  <si>
    <r>
      <t xml:space="preserve">PAKIET 7 - </t>
    </r>
    <r>
      <rPr>
        <u val="single"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Nić pleciona wchłanialna III</t>
    </r>
  </si>
  <si>
    <t>PAKIET 9  - Nić syntetyczna monofilamentowa IV</t>
  </si>
  <si>
    <t>PAKIET 8  - Nić syntetyczna monofilamentowa III</t>
  </si>
  <si>
    <r>
      <t>PAKIET 5</t>
    </r>
    <r>
      <rPr>
        <u val="single"/>
        <sz val="10"/>
        <color indexed="8"/>
        <rFont val="Calibri"/>
        <family val="2"/>
      </rPr>
      <t xml:space="preserve">  - </t>
    </r>
    <r>
      <rPr>
        <b/>
        <u val="single"/>
        <sz val="10"/>
        <color indexed="8"/>
        <rFont val="Calibri"/>
        <family val="2"/>
      </rPr>
      <t>Nić pleciona syntetyczna niewchłanialna</t>
    </r>
  </si>
  <si>
    <r>
      <t>PAKIET 2</t>
    </r>
    <r>
      <rPr>
        <u val="single"/>
        <sz val="10"/>
        <color indexed="8"/>
        <rFont val="Calibri"/>
        <family val="2"/>
      </rPr>
      <t xml:space="preserve">  - </t>
    </r>
    <r>
      <rPr>
        <b/>
        <u val="single"/>
        <sz val="10"/>
        <color indexed="8"/>
        <rFont val="Calibri"/>
        <family val="2"/>
      </rPr>
      <t xml:space="preserve">Nić pleciona syntetyczna wchłaniana I </t>
    </r>
  </si>
  <si>
    <t xml:space="preserve">PAKIET 1  - Nić syntetyczna monofilamentowa I </t>
  </si>
  <si>
    <t>PAKIET 3 -  Nić pleciona  syntetyczna wchłaniana 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</si>
</sst>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5" borderId="10" xfId="53" applyFont="1" applyFill="1" applyBorder="1" applyAlignment="1">
      <alignment horizontal="center" vertical="center" wrapText="1"/>
      <protection/>
    </xf>
    <xf numFmtId="0" fontId="19" fillId="5" borderId="11" xfId="53" applyFont="1" applyFill="1" applyBorder="1" applyAlignment="1">
      <alignment horizontal="center" vertical="center" wrapText="1"/>
      <protection/>
    </xf>
    <xf numFmtId="165" fontId="18" fillId="5" borderId="11" xfId="0" applyNumberFormat="1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66" fontId="21" fillId="0" borderId="10" xfId="53" applyNumberFormat="1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1" fillId="0" borderId="12" xfId="53" applyFont="1" applyBorder="1" applyAlignment="1">
      <alignment horizontal="center" vertical="center" wrapText="1"/>
      <protection/>
    </xf>
    <xf numFmtId="165" fontId="18" fillId="0" borderId="12" xfId="42" applyNumberFormat="1" applyFont="1" applyFill="1" applyBorder="1" applyAlignment="1" applyProtection="1">
      <alignment horizontal="center" vertical="center" wrapText="1"/>
      <protection/>
    </xf>
    <xf numFmtId="9" fontId="20" fillId="0" borderId="12" xfId="0" applyNumberFormat="1" applyFont="1" applyBorder="1" applyAlignment="1">
      <alignment horizontal="center" vertical="center"/>
    </xf>
    <xf numFmtId="165" fontId="20" fillId="0" borderId="12" xfId="42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0" xfId="53" applyFont="1" applyBorder="1" applyAlignment="1">
      <alignment horizontal="center" vertical="center" wrapText="1"/>
      <protection/>
    </xf>
    <xf numFmtId="165" fontId="18" fillId="0" borderId="10" xfId="42" applyNumberFormat="1" applyFont="1" applyFill="1" applyBorder="1" applyAlignment="1" applyProtection="1">
      <alignment horizontal="center" vertical="center" wrapText="1"/>
      <protection/>
    </xf>
    <xf numFmtId="9" fontId="20" fillId="0" borderId="10" xfId="0" applyNumberFormat="1" applyFont="1" applyBorder="1" applyAlignment="1">
      <alignment horizontal="center" vertical="center"/>
    </xf>
    <xf numFmtId="165" fontId="20" fillId="0" borderId="10" xfId="42" applyNumberFormat="1" applyFont="1" applyFill="1" applyBorder="1" applyAlignment="1" applyProtection="1">
      <alignment horizontal="center" vertical="center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18" fillId="5" borderId="10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66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65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20" fillId="23" borderId="10" xfId="0" applyFont="1" applyFill="1" applyBorder="1" applyAlignment="1">
      <alignment horizontal="center" vertical="center" wrapText="1"/>
    </xf>
    <xf numFmtId="165" fontId="0" fillId="0" borderId="10" xfId="4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23" sqref="G23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105</v>
      </c>
    </row>
    <row r="3" spans="1:14" ht="36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33.75" customHeight="1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5" t="s">
        <v>16</v>
      </c>
      <c r="B5" s="6" t="s">
        <v>17</v>
      </c>
      <c r="C5" s="6" t="s">
        <v>18</v>
      </c>
      <c r="D5" s="6" t="s">
        <v>19</v>
      </c>
      <c r="E5" s="7">
        <v>100</v>
      </c>
      <c r="F5" s="8"/>
      <c r="G5" s="8"/>
      <c r="H5" s="9"/>
      <c r="I5" s="10">
        <v>0.08</v>
      </c>
      <c r="J5" s="9">
        <f aca="true" t="shared" si="0" ref="J5:J16">H5*I5</f>
        <v>0</v>
      </c>
      <c r="K5" s="9">
        <f aca="true" t="shared" si="1" ref="K5:K16">H5+J5</f>
        <v>0</v>
      </c>
      <c r="L5" s="11">
        <f aca="true" t="shared" si="2" ref="L5:L16">H5*E5</f>
        <v>0</v>
      </c>
      <c r="M5" s="9">
        <f aca="true" t="shared" si="3" ref="M5:M16">L5*I5</f>
        <v>0</v>
      </c>
      <c r="N5" s="9">
        <f aca="true" t="shared" si="4" ref="N5:N16">L5+M5</f>
        <v>0</v>
      </c>
    </row>
    <row r="6" spans="1:14" ht="15">
      <c r="A6" s="5" t="s">
        <v>20</v>
      </c>
      <c r="B6" s="12" t="s">
        <v>21</v>
      </c>
      <c r="C6" s="12" t="s">
        <v>18</v>
      </c>
      <c r="D6" s="12" t="s">
        <v>22</v>
      </c>
      <c r="E6" s="13">
        <v>120</v>
      </c>
      <c r="F6" s="14"/>
      <c r="G6" s="14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5">
      <c r="A7" s="5" t="s">
        <v>23</v>
      </c>
      <c r="B7" s="12" t="s">
        <v>21</v>
      </c>
      <c r="C7" s="12" t="s">
        <v>18</v>
      </c>
      <c r="D7" s="12" t="s">
        <v>24</v>
      </c>
      <c r="E7" s="13">
        <v>624</v>
      </c>
      <c r="F7" s="14"/>
      <c r="G7" s="14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5">
      <c r="A8" s="5" t="s">
        <v>25</v>
      </c>
      <c r="B8" s="12" t="s">
        <v>21</v>
      </c>
      <c r="C8" s="12" t="s">
        <v>18</v>
      </c>
      <c r="D8" s="12" t="s">
        <v>26</v>
      </c>
      <c r="E8" s="13">
        <v>48</v>
      </c>
      <c r="F8" s="14"/>
      <c r="G8" s="14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15">
      <c r="A9" s="5" t="s">
        <v>27</v>
      </c>
      <c r="B9" s="12" t="s">
        <v>28</v>
      </c>
      <c r="C9" s="12" t="s">
        <v>18</v>
      </c>
      <c r="D9" s="12" t="s">
        <v>29</v>
      </c>
      <c r="E9" s="13">
        <v>1440</v>
      </c>
      <c r="F9" s="14"/>
      <c r="G9" s="14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5">
      <c r="A10" s="5" t="s">
        <v>30</v>
      </c>
      <c r="B10" s="12" t="s">
        <v>31</v>
      </c>
      <c r="C10" s="12" t="s">
        <v>18</v>
      </c>
      <c r="D10" s="12" t="s">
        <v>29</v>
      </c>
      <c r="E10" s="13">
        <v>816</v>
      </c>
      <c r="F10" s="14"/>
      <c r="G10" s="14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5">
      <c r="A11" s="5" t="s">
        <v>32</v>
      </c>
      <c r="B11" s="12" t="s">
        <v>31</v>
      </c>
      <c r="C11" s="12" t="s">
        <v>18</v>
      </c>
      <c r="D11" s="12" t="s">
        <v>26</v>
      </c>
      <c r="E11" s="13">
        <v>120</v>
      </c>
      <c r="F11" s="14"/>
      <c r="G11" s="14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5">
      <c r="A12" s="5" t="s">
        <v>33</v>
      </c>
      <c r="B12" s="12">
        <v>0</v>
      </c>
      <c r="C12" s="12" t="s">
        <v>18</v>
      </c>
      <c r="D12" s="12" t="s">
        <v>34</v>
      </c>
      <c r="E12" s="13">
        <v>12</v>
      </c>
      <c r="F12" s="14"/>
      <c r="G12" s="14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24">
      <c r="A13" s="5" t="s">
        <v>35</v>
      </c>
      <c r="B13" s="12">
        <v>0</v>
      </c>
      <c r="C13" s="12" t="s">
        <v>18</v>
      </c>
      <c r="D13" s="12" t="s">
        <v>36</v>
      </c>
      <c r="E13" s="13">
        <v>192</v>
      </c>
      <c r="F13" s="14"/>
      <c r="G13" s="14"/>
      <c r="H13" s="15"/>
      <c r="I13" s="16">
        <v>0.08</v>
      </c>
      <c r="J13" s="15">
        <f t="shared" si="0"/>
        <v>0</v>
      </c>
      <c r="K13" s="15">
        <f t="shared" si="1"/>
        <v>0</v>
      </c>
      <c r="L13" s="17">
        <f t="shared" si="2"/>
        <v>0</v>
      </c>
      <c r="M13" s="15">
        <f t="shared" si="3"/>
        <v>0</v>
      </c>
      <c r="N13" s="15">
        <f t="shared" si="4"/>
        <v>0</v>
      </c>
    </row>
    <row r="14" spans="1:14" ht="24">
      <c r="A14" s="5" t="s">
        <v>37</v>
      </c>
      <c r="B14" s="12">
        <v>1</v>
      </c>
      <c r="C14" s="12" t="s">
        <v>38</v>
      </c>
      <c r="D14" s="12" t="s">
        <v>39</v>
      </c>
      <c r="E14" s="13">
        <v>1242</v>
      </c>
      <c r="F14" s="14"/>
      <c r="G14" s="14"/>
      <c r="H14" s="15"/>
      <c r="I14" s="16">
        <v>0.08</v>
      </c>
      <c r="J14" s="15">
        <f t="shared" si="0"/>
        <v>0</v>
      </c>
      <c r="K14" s="15">
        <f t="shared" si="1"/>
        <v>0</v>
      </c>
      <c r="L14" s="17">
        <f t="shared" si="2"/>
        <v>0</v>
      </c>
      <c r="M14" s="15">
        <f t="shared" si="3"/>
        <v>0</v>
      </c>
      <c r="N14" s="15">
        <f t="shared" si="4"/>
        <v>0</v>
      </c>
    </row>
    <row r="15" spans="1:14" ht="24">
      <c r="A15" s="5" t="s">
        <v>40</v>
      </c>
      <c r="B15" s="12">
        <v>1</v>
      </c>
      <c r="C15" s="12" t="s">
        <v>41</v>
      </c>
      <c r="D15" s="12" t="s">
        <v>42</v>
      </c>
      <c r="E15" s="13">
        <v>744</v>
      </c>
      <c r="F15" s="14"/>
      <c r="G15" s="14"/>
      <c r="H15" s="15"/>
      <c r="I15" s="16">
        <v>0.08</v>
      </c>
      <c r="J15" s="15">
        <f t="shared" si="0"/>
        <v>0</v>
      </c>
      <c r="K15" s="15">
        <f t="shared" si="1"/>
        <v>0</v>
      </c>
      <c r="L15" s="17">
        <f t="shared" si="2"/>
        <v>0</v>
      </c>
      <c r="M15" s="15">
        <f t="shared" si="3"/>
        <v>0</v>
      </c>
      <c r="N15" s="15">
        <f t="shared" si="4"/>
        <v>0</v>
      </c>
    </row>
    <row r="16" spans="1:14" ht="24">
      <c r="A16" s="5" t="s">
        <v>43</v>
      </c>
      <c r="B16" s="12">
        <v>2</v>
      </c>
      <c r="C16" s="12" t="s">
        <v>41</v>
      </c>
      <c r="D16" s="12" t="s">
        <v>44</v>
      </c>
      <c r="E16" s="13">
        <v>732</v>
      </c>
      <c r="F16" s="14"/>
      <c r="G16" s="14"/>
      <c r="H16" s="15"/>
      <c r="I16" s="16">
        <v>0.08</v>
      </c>
      <c r="J16" s="15">
        <f t="shared" si="0"/>
        <v>0</v>
      </c>
      <c r="K16" s="15">
        <f t="shared" si="1"/>
        <v>0</v>
      </c>
      <c r="L16" s="17">
        <f t="shared" si="2"/>
        <v>0</v>
      </c>
      <c r="M16" s="15">
        <f t="shared" si="3"/>
        <v>0</v>
      </c>
      <c r="N16" s="15">
        <f t="shared" si="4"/>
        <v>0</v>
      </c>
    </row>
    <row r="17" spans="1:14" ht="15">
      <c r="A17" s="18">
        <v>13</v>
      </c>
      <c r="B17" s="12" t="s">
        <v>31</v>
      </c>
      <c r="C17" s="12" t="s">
        <v>45</v>
      </c>
      <c r="D17" s="12" t="s">
        <v>46</v>
      </c>
      <c r="E17" s="13">
        <v>84</v>
      </c>
      <c r="F17" s="14"/>
      <c r="G17" s="14"/>
      <c r="H17" s="15"/>
      <c r="I17" s="16">
        <v>0.08</v>
      </c>
      <c r="J17" s="15">
        <f>H17*I17</f>
        <v>0</v>
      </c>
      <c r="K17" s="15">
        <f>H17+J17</f>
        <v>0</v>
      </c>
      <c r="L17" s="17">
        <f>H17*E17</f>
        <v>0</v>
      </c>
      <c r="M17" s="15">
        <f>L17*I17</f>
        <v>0</v>
      </c>
      <c r="N17" s="15">
        <f>L17+M17</f>
        <v>0</v>
      </c>
    </row>
    <row r="18" spans="1:14" ht="15" customHeight="1">
      <c r="A18" s="19"/>
      <c r="B18" s="20"/>
      <c r="C18" s="20"/>
      <c r="D18" s="20"/>
      <c r="E18" s="19"/>
      <c r="F18" s="19"/>
      <c r="G18" s="19"/>
      <c r="H18" s="21"/>
      <c r="J18" s="42" t="s">
        <v>47</v>
      </c>
      <c r="K18" s="42"/>
      <c r="L18" s="42"/>
      <c r="M18" s="45">
        <f>SUM(L5:L17)</f>
        <v>0</v>
      </c>
      <c r="N18" s="45"/>
    </row>
    <row r="19" spans="10:14" ht="15" customHeight="1">
      <c r="J19" s="42" t="s">
        <v>48</v>
      </c>
      <c r="K19" s="42"/>
      <c r="L19" s="42"/>
      <c r="M19" s="45">
        <f>SUM(M5:M16)</f>
        <v>0</v>
      </c>
      <c r="N19" s="45"/>
    </row>
    <row r="20" spans="10:14" ht="15" customHeight="1">
      <c r="J20" s="42" t="s">
        <v>49</v>
      </c>
      <c r="K20" s="42"/>
      <c r="L20" s="42"/>
      <c r="M20" s="43">
        <f>M18+M19</f>
        <v>0</v>
      </c>
      <c r="N20" s="43"/>
    </row>
    <row r="22" spans="2:4" ht="15">
      <c r="B22" s="22" t="s">
        <v>50</v>
      </c>
      <c r="D22" s="23"/>
    </row>
    <row r="23" spans="2:4" ht="15">
      <c r="B23" s="22" t="s">
        <v>51</v>
      </c>
      <c r="D23" s="24"/>
    </row>
    <row r="24" ht="15">
      <c r="B24" s="22" t="s">
        <v>52</v>
      </c>
    </row>
    <row r="25" ht="15">
      <c r="C25" s="25"/>
    </row>
    <row r="26" ht="15">
      <c r="C26" s="25"/>
    </row>
    <row r="27" ht="15">
      <c r="C27" s="25"/>
    </row>
    <row r="38" ht="15">
      <c r="F38" s="26"/>
    </row>
  </sheetData>
  <sheetProtection selectLockedCells="1" selectUnlockedCells="1"/>
  <mergeCells count="7">
    <mergeCell ref="J20:L20"/>
    <mergeCell ref="M20:N20"/>
    <mergeCell ref="A4:N4"/>
    <mergeCell ref="J18:L18"/>
    <mergeCell ref="M18:N18"/>
    <mergeCell ref="J19:L19"/>
    <mergeCell ref="M19:N19"/>
  </mergeCells>
  <printOptions/>
  <pageMargins left="0.7" right="0.7" top="0.75" bottom="0.75" header="0.5118055555555555" footer="0.5118055555555555"/>
  <pageSetup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M8" sqref="M8:N8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4" s="24" customFormat="1" ht="12.75">
      <c r="A4" s="40" t="s">
        <v>96</v>
      </c>
    </row>
    <row r="5" spans="1:14" ht="36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7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</row>
    <row r="6" spans="1:14" ht="39.75" customHeight="1">
      <c r="A6" s="44" t="s">
        <v>92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>
      <c r="A7" s="12" t="s">
        <v>16</v>
      </c>
      <c r="B7" s="12" t="s">
        <v>93</v>
      </c>
      <c r="C7" s="12" t="s">
        <v>94</v>
      </c>
      <c r="D7" s="12" t="s">
        <v>95</v>
      </c>
      <c r="E7" s="12">
        <v>36</v>
      </c>
      <c r="F7" s="12"/>
      <c r="G7" s="12"/>
      <c r="H7" s="15"/>
      <c r="I7" s="16">
        <v>0.08</v>
      </c>
      <c r="J7" s="15">
        <f>H7*I7</f>
        <v>0</v>
      </c>
      <c r="K7" s="15">
        <f>H7+J7</f>
        <v>0</v>
      </c>
      <c r="L7" s="17">
        <f>H7*E7</f>
        <v>0</v>
      </c>
      <c r="M7" s="15">
        <f>L7*I7</f>
        <v>0</v>
      </c>
      <c r="N7" s="15">
        <f>L7+M7</f>
        <v>0</v>
      </c>
    </row>
    <row r="8" spans="1:14" ht="15" customHeight="1">
      <c r="A8" s="19"/>
      <c r="B8" s="20"/>
      <c r="C8" s="20"/>
      <c r="D8" s="20"/>
      <c r="E8" s="38"/>
      <c r="F8" s="38"/>
      <c r="G8" s="38"/>
      <c r="H8" s="21"/>
      <c r="J8" s="42" t="s">
        <v>47</v>
      </c>
      <c r="K8" s="42"/>
      <c r="L8" s="42"/>
      <c r="M8" s="45">
        <f>SUM(L7:L7)</f>
        <v>0</v>
      </c>
      <c r="N8" s="45"/>
    </row>
    <row r="9" spans="5:14" ht="15" customHeight="1">
      <c r="E9" s="39"/>
      <c r="F9" s="39"/>
      <c r="G9" s="39"/>
      <c r="H9" s="39"/>
      <c r="J9" s="42" t="s">
        <v>48</v>
      </c>
      <c r="K9" s="42"/>
      <c r="L9" s="42"/>
      <c r="M9" s="45">
        <f>SUM(M7:M7)</f>
        <v>0</v>
      </c>
      <c r="N9" s="45"/>
    </row>
    <row r="10" spans="5:14" ht="26.25" customHeight="1">
      <c r="E10" s="39"/>
      <c r="F10" s="39"/>
      <c r="G10" s="39"/>
      <c r="H10" s="39"/>
      <c r="J10" s="42" t="s">
        <v>49</v>
      </c>
      <c r="K10" s="42"/>
      <c r="L10" s="42"/>
      <c r="M10" s="43">
        <f>M8+M9</f>
        <v>0</v>
      </c>
      <c r="N10" s="43"/>
    </row>
    <row r="11" spans="5:8" ht="15">
      <c r="E11" s="39"/>
      <c r="F11" s="39"/>
      <c r="G11" s="39"/>
      <c r="H11" s="39"/>
    </row>
    <row r="12" spans="4:8" ht="15">
      <c r="D12" s="23"/>
      <c r="E12" s="39"/>
      <c r="F12" s="39"/>
      <c r="G12" s="39"/>
      <c r="H12" s="39"/>
    </row>
    <row r="13" spans="2:4" ht="15">
      <c r="B13" s="22" t="s">
        <v>50</v>
      </c>
      <c r="D13" s="23"/>
    </row>
    <row r="14" spans="2:4" ht="15">
      <c r="B14" s="22" t="s">
        <v>51</v>
      </c>
      <c r="D14" s="24"/>
    </row>
    <row r="15" ht="15">
      <c r="B15" s="22" t="s">
        <v>52</v>
      </c>
    </row>
    <row r="17" ht="15">
      <c r="D17" s="29"/>
    </row>
    <row r="18" ht="15">
      <c r="D18" s="23"/>
    </row>
    <row r="19" ht="15">
      <c r="D19" s="24"/>
    </row>
    <row r="61" ht="15">
      <c r="F61" s="26"/>
    </row>
    <row r="62" ht="15">
      <c r="F62" s="26"/>
    </row>
    <row r="63" ht="15">
      <c r="F63" s="26"/>
    </row>
  </sheetData>
  <sheetProtection selectLockedCells="1" selectUnlockedCells="1"/>
  <mergeCells count="7">
    <mergeCell ref="J10:L10"/>
    <mergeCell ref="M10:N10"/>
    <mergeCell ref="A6:N6"/>
    <mergeCell ref="J8:L8"/>
    <mergeCell ref="M8:N8"/>
    <mergeCell ref="J9:L9"/>
    <mergeCell ref="M9:N9"/>
  </mergeCells>
  <printOptions/>
  <pageMargins left="0.7" right="0.7" top="0.75" bottom="0.75" header="0.5118055555555555" footer="0.511805555555555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F39" sqref="F39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104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27">
      <c r="A5" s="18" t="s">
        <v>16</v>
      </c>
      <c r="B5" s="12" t="s">
        <v>31</v>
      </c>
      <c r="C5" s="12" t="s">
        <v>54</v>
      </c>
      <c r="D5" s="12" t="s">
        <v>55</v>
      </c>
      <c r="E5" s="12">
        <v>1680</v>
      </c>
      <c r="F5" s="14"/>
      <c r="G5" s="14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18" t="s">
        <v>20</v>
      </c>
      <c r="B6" s="12" t="s">
        <v>28</v>
      </c>
      <c r="C6" s="12" t="s">
        <v>54</v>
      </c>
      <c r="D6" s="12" t="s">
        <v>56</v>
      </c>
      <c r="E6" s="12">
        <v>120</v>
      </c>
      <c r="F6" s="14"/>
      <c r="G6" s="14"/>
      <c r="H6" s="15"/>
      <c r="I6" s="16">
        <v>0.08</v>
      </c>
      <c r="J6" s="15">
        <f>H6*I6</f>
        <v>0</v>
      </c>
      <c r="K6" s="15">
        <f>H6+J6</f>
        <v>0</v>
      </c>
      <c r="L6" s="17">
        <f>H6*E6</f>
        <v>0</v>
      </c>
      <c r="M6" s="15">
        <f>L6*I6</f>
        <v>0</v>
      </c>
      <c r="N6" s="15">
        <f>L6+M6</f>
        <v>0</v>
      </c>
    </row>
    <row r="7" spans="1:14" ht="15" customHeight="1">
      <c r="A7" s="19"/>
      <c r="B7" s="20"/>
      <c r="C7" s="20"/>
      <c r="D7" s="20"/>
      <c r="E7" s="19"/>
      <c r="F7" s="19"/>
      <c r="G7" s="19"/>
      <c r="H7" s="21"/>
      <c r="J7" s="42" t="s">
        <v>47</v>
      </c>
      <c r="K7" s="42"/>
      <c r="L7" s="42"/>
      <c r="M7" s="45">
        <f>SUM(L5:L6)</f>
        <v>0</v>
      </c>
      <c r="N7" s="45"/>
    </row>
    <row r="8" spans="10:14" ht="15" customHeight="1">
      <c r="J8" s="42" t="s">
        <v>48</v>
      </c>
      <c r="K8" s="42"/>
      <c r="L8" s="42"/>
      <c r="M8" s="45">
        <f>SUM(M5:M6)</f>
        <v>0</v>
      </c>
      <c r="N8" s="45"/>
    </row>
    <row r="9" spans="10:14" ht="15" customHeight="1">
      <c r="J9" s="42" t="s">
        <v>49</v>
      </c>
      <c r="K9" s="42"/>
      <c r="L9" s="42"/>
      <c r="M9" s="43">
        <f>M7+M8</f>
        <v>0</v>
      </c>
      <c r="N9" s="43"/>
    </row>
    <row r="10" spans="2:4" ht="15">
      <c r="B10" s="22" t="s">
        <v>50</v>
      </c>
      <c r="D10" s="23"/>
    </row>
    <row r="11" spans="2:4" ht="15">
      <c r="B11" s="22" t="s">
        <v>51</v>
      </c>
      <c r="D11" s="24"/>
    </row>
    <row r="12" ht="15">
      <c r="B12" s="22" t="s">
        <v>52</v>
      </c>
    </row>
    <row r="13" ht="15">
      <c r="D13" s="24"/>
    </row>
    <row r="16" ht="15">
      <c r="D16" s="29"/>
    </row>
    <row r="17" ht="15">
      <c r="D17" s="23"/>
    </row>
    <row r="18" ht="15">
      <c r="D18" s="24"/>
    </row>
    <row r="39" ht="15">
      <c r="F39" s="26"/>
    </row>
  </sheetData>
  <sheetProtection selectLockedCells="1" selectUnlockedCells="1"/>
  <mergeCells count="7">
    <mergeCell ref="J9:L9"/>
    <mergeCell ref="M9:N9"/>
    <mergeCell ref="A4:N4"/>
    <mergeCell ref="J7:L7"/>
    <mergeCell ref="M7:N7"/>
    <mergeCell ref="J8:L8"/>
    <mergeCell ref="M8:N8"/>
  </mergeCells>
  <printOptions/>
  <pageMargins left="0.7" right="0.7" top="0.75" bottom="0.75" header="0.5118055555555555" footer="0.5118055555555555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M14" sqref="M14:N14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106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4.5" customHeight="1">
      <c r="A4" s="44" t="s">
        <v>57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5" t="s">
        <v>16</v>
      </c>
      <c r="B5" s="12" t="s">
        <v>31</v>
      </c>
      <c r="C5" s="12" t="s">
        <v>18</v>
      </c>
      <c r="D5" s="12" t="s">
        <v>26</v>
      </c>
      <c r="E5" s="30">
        <v>516</v>
      </c>
      <c r="F5" s="14"/>
      <c r="G5" s="14"/>
      <c r="H5" s="15"/>
      <c r="I5" s="16">
        <v>0.08</v>
      </c>
      <c r="J5" s="15">
        <f aca="true" t="shared" si="0" ref="J5:J13">H5*I5</f>
        <v>0</v>
      </c>
      <c r="K5" s="15">
        <f aca="true" t="shared" si="1" ref="K5:K13">H5+J5</f>
        <v>0</v>
      </c>
      <c r="L5" s="17">
        <f aca="true" t="shared" si="2" ref="L5:L13">H5*E5</f>
        <v>0</v>
      </c>
      <c r="M5" s="15">
        <f aca="true" t="shared" si="3" ref="M5:M13">L5*I5</f>
        <v>0</v>
      </c>
      <c r="N5" s="15">
        <f aca="true" t="shared" si="4" ref="N5:N13">L5+M5</f>
        <v>0</v>
      </c>
    </row>
    <row r="6" spans="1:14" ht="15">
      <c r="A6" s="5" t="s">
        <v>20</v>
      </c>
      <c r="B6" s="12" t="s">
        <v>58</v>
      </c>
      <c r="C6" s="12" t="s">
        <v>18</v>
      </c>
      <c r="D6" s="12" t="s">
        <v>59</v>
      </c>
      <c r="E6" s="30">
        <v>444</v>
      </c>
      <c r="F6" s="14"/>
      <c r="G6" s="14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5">
      <c r="A7" s="5" t="s">
        <v>23</v>
      </c>
      <c r="B7" s="31" t="s">
        <v>28</v>
      </c>
      <c r="C7" s="31" t="s">
        <v>60</v>
      </c>
      <c r="D7" s="31" t="s">
        <v>61</v>
      </c>
      <c r="E7" s="30">
        <v>444</v>
      </c>
      <c r="F7" s="14"/>
      <c r="G7" s="14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5">
      <c r="A8" s="5" t="s">
        <v>25</v>
      </c>
      <c r="B8" s="31" t="s">
        <v>31</v>
      </c>
      <c r="C8" s="31" t="s">
        <v>60</v>
      </c>
      <c r="D8" s="31" t="s">
        <v>61</v>
      </c>
      <c r="E8" s="30">
        <v>444</v>
      </c>
      <c r="F8" s="14"/>
      <c r="G8" s="14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24">
      <c r="A9" s="5" t="s">
        <v>27</v>
      </c>
      <c r="B9" s="12" t="s">
        <v>58</v>
      </c>
      <c r="C9" s="12" t="s">
        <v>62</v>
      </c>
      <c r="D9" s="12" t="s">
        <v>61</v>
      </c>
      <c r="E9" s="30">
        <v>120</v>
      </c>
      <c r="F9" s="14"/>
      <c r="G9" s="14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5">
      <c r="A10" s="5" t="s">
        <v>30</v>
      </c>
      <c r="B10" s="31">
        <v>0</v>
      </c>
      <c r="C10" s="31" t="s">
        <v>60</v>
      </c>
      <c r="D10" s="31" t="s">
        <v>61</v>
      </c>
      <c r="E10" s="30">
        <v>240</v>
      </c>
      <c r="F10" s="14"/>
      <c r="G10" s="14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24">
      <c r="A11" s="5" t="s">
        <v>32</v>
      </c>
      <c r="B11" s="12">
        <v>1</v>
      </c>
      <c r="C11" s="12" t="s">
        <v>62</v>
      </c>
      <c r="D11" s="12" t="s">
        <v>61</v>
      </c>
      <c r="E11" s="30">
        <v>3000</v>
      </c>
      <c r="F11" s="14"/>
      <c r="G11" s="14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5">
      <c r="A12" s="5" t="s">
        <v>33</v>
      </c>
      <c r="B12" s="12">
        <v>1</v>
      </c>
      <c r="C12" s="12" t="s">
        <v>63</v>
      </c>
      <c r="D12" s="12" t="s">
        <v>61</v>
      </c>
      <c r="E12" s="32">
        <v>12</v>
      </c>
      <c r="F12" s="14"/>
      <c r="G12" s="14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24">
      <c r="A13" s="5" t="s">
        <v>35</v>
      </c>
      <c r="B13" s="12">
        <v>2</v>
      </c>
      <c r="C13" s="12" t="s">
        <v>62</v>
      </c>
      <c r="D13" s="12" t="s">
        <v>61</v>
      </c>
      <c r="E13" s="30">
        <v>540</v>
      </c>
      <c r="F13" s="14"/>
      <c r="G13" s="14"/>
      <c r="H13" s="15"/>
      <c r="I13" s="16">
        <v>0.08</v>
      </c>
      <c r="J13" s="15">
        <f t="shared" si="0"/>
        <v>0</v>
      </c>
      <c r="K13" s="15">
        <f t="shared" si="1"/>
        <v>0</v>
      </c>
      <c r="L13" s="17">
        <f t="shared" si="2"/>
        <v>0</v>
      </c>
      <c r="M13" s="15">
        <f t="shared" si="3"/>
        <v>0</v>
      </c>
      <c r="N13" s="15">
        <f t="shared" si="4"/>
        <v>0</v>
      </c>
    </row>
    <row r="14" spans="1:14" ht="15" customHeight="1">
      <c r="A14" s="19"/>
      <c r="B14" s="20"/>
      <c r="C14" s="20"/>
      <c r="D14" s="20"/>
      <c r="E14" s="19"/>
      <c r="F14" s="19"/>
      <c r="G14" s="19"/>
      <c r="H14" s="21"/>
      <c r="J14" s="42" t="s">
        <v>47</v>
      </c>
      <c r="K14" s="42"/>
      <c r="L14" s="42"/>
      <c r="M14" s="45">
        <f>SUM(L5:L13)</f>
        <v>0</v>
      </c>
      <c r="N14" s="45"/>
    </row>
    <row r="15" spans="10:14" ht="15" customHeight="1">
      <c r="J15" s="42" t="s">
        <v>48</v>
      </c>
      <c r="K15" s="42"/>
      <c r="L15" s="42"/>
      <c r="M15" s="45">
        <f>SUM(M5:M13)</f>
        <v>0</v>
      </c>
      <c r="N15" s="45"/>
    </row>
    <row r="16" spans="10:14" ht="15" customHeight="1">
      <c r="J16" s="42" t="s">
        <v>49</v>
      </c>
      <c r="K16" s="42"/>
      <c r="L16" s="42"/>
      <c r="M16" s="43">
        <f>M14+M15</f>
        <v>0</v>
      </c>
      <c r="N16" s="43"/>
    </row>
    <row r="17" spans="2:4" ht="15">
      <c r="B17" s="22" t="s">
        <v>50</v>
      </c>
      <c r="D17" s="23"/>
    </row>
    <row r="18" spans="2:4" ht="15">
      <c r="B18" s="22" t="s">
        <v>51</v>
      </c>
      <c r="D18" s="24"/>
    </row>
    <row r="19" ht="15">
      <c r="B19" s="22" t="s">
        <v>52</v>
      </c>
    </row>
    <row r="20" ht="15">
      <c r="D20" s="24"/>
    </row>
    <row r="38" ht="15">
      <c r="F38" s="26"/>
    </row>
  </sheetData>
  <sheetProtection selectLockedCells="1" selectUnlockedCells="1"/>
  <mergeCells count="7">
    <mergeCell ref="J16:L16"/>
    <mergeCell ref="M16:N16"/>
    <mergeCell ref="A4:N4"/>
    <mergeCell ref="J14:L14"/>
    <mergeCell ref="M14:N14"/>
    <mergeCell ref="J15:L15"/>
    <mergeCell ref="M15:N15"/>
  </mergeCells>
  <printOptions/>
  <pageMargins left="0.7" right="0.7" top="0.75" bottom="0.75" header="0.5118055555555555" footer="0.5118055555555555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M8" sqref="M8:N8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98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33" t="s">
        <v>16</v>
      </c>
      <c r="B5" s="12">
        <v>0</v>
      </c>
      <c r="C5" s="12" t="s">
        <v>65</v>
      </c>
      <c r="D5" s="12" t="s">
        <v>61</v>
      </c>
      <c r="E5" s="12">
        <v>480</v>
      </c>
      <c r="F5" s="34"/>
      <c r="G5" s="34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33" t="s">
        <v>20</v>
      </c>
      <c r="B6" s="12" t="s">
        <v>31</v>
      </c>
      <c r="C6" s="12" t="s">
        <v>65</v>
      </c>
      <c r="D6" s="12" t="s">
        <v>61</v>
      </c>
      <c r="E6" s="12">
        <v>2520</v>
      </c>
      <c r="F6" s="34"/>
      <c r="G6" s="34"/>
      <c r="H6" s="15"/>
      <c r="I6" s="16">
        <v>0.08</v>
      </c>
      <c r="J6" s="15">
        <f>H6*I6</f>
        <v>0</v>
      </c>
      <c r="K6" s="15">
        <f>H6+J6</f>
        <v>0</v>
      </c>
      <c r="L6" s="17">
        <f>H6*E6</f>
        <v>0</v>
      </c>
      <c r="M6" s="15">
        <f>L6*I6</f>
        <v>0</v>
      </c>
      <c r="N6" s="15">
        <f>L6+M6</f>
        <v>0</v>
      </c>
    </row>
    <row r="7" spans="1:14" ht="15">
      <c r="A7" s="33" t="s">
        <v>23</v>
      </c>
      <c r="B7" s="12">
        <v>2</v>
      </c>
      <c r="C7" s="12" t="s">
        <v>65</v>
      </c>
      <c r="D7" s="12" t="s">
        <v>61</v>
      </c>
      <c r="E7" s="12">
        <v>12</v>
      </c>
      <c r="F7" s="34"/>
      <c r="G7" s="34"/>
      <c r="H7" s="15"/>
      <c r="I7" s="16">
        <v>0.08</v>
      </c>
      <c r="J7" s="15">
        <f>H7*I7</f>
        <v>0</v>
      </c>
      <c r="K7" s="15">
        <f>H7+J7</f>
        <v>0</v>
      </c>
      <c r="L7" s="17">
        <f>H7*E7</f>
        <v>0</v>
      </c>
      <c r="M7" s="15">
        <f>L7*I7</f>
        <v>0</v>
      </c>
      <c r="N7" s="15">
        <f>L7+M7</f>
        <v>0</v>
      </c>
    </row>
    <row r="8" spans="1:14" ht="15" customHeight="1">
      <c r="A8" s="19"/>
      <c r="F8" s="19"/>
      <c r="G8" s="19"/>
      <c r="H8" s="21"/>
      <c r="J8" s="42" t="s">
        <v>47</v>
      </c>
      <c r="K8" s="42"/>
      <c r="L8" s="42"/>
      <c r="M8" s="45">
        <f>SUM(L5:L7)</f>
        <v>0</v>
      </c>
      <c r="N8" s="45"/>
    </row>
    <row r="9" spans="10:14" ht="15" customHeight="1">
      <c r="J9" s="42" t="s">
        <v>48</v>
      </c>
      <c r="K9" s="42"/>
      <c r="L9" s="42"/>
      <c r="M9" s="45">
        <f>SUM(M5:M7)</f>
        <v>0</v>
      </c>
      <c r="N9" s="45"/>
    </row>
    <row r="10" spans="10:14" ht="15" customHeight="1">
      <c r="J10" s="42" t="s">
        <v>49</v>
      </c>
      <c r="K10" s="42"/>
      <c r="L10" s="42"/>
      <c r="M10" s="43">
        <f>M8+M9</f>
        <v>0</v>
      </c>
      <c r="N10" s="43"/>
    </row>
    <row r="12" spans="2:4" ht="15">
      <c r="B12" s="22" t="s">
        <v>50</v>
      </c>
      <c r="D12" s="23"/>
    </row>
    <row r="13" spans="2:4" ht="15">
      <c r="B13" s="22" t="s">
        <v>51</v>
      </c>
      <c r="D13" s="24"/>
    </row>
    <row r="14" ht="15">
      <c r="B14" s="22" t="s">
        <v>52</v>
      </c>
    </row>
    <row r="17" ht="15">
      <c r="D17" s="29"/>
    </row>
    <row r="18" ht="15">
      <c r="D18" s="23"/>
    </row>
    <row r="19" ht="15">
      <c r="D19" s="24"/>
    </row>
    <row r="40" ht="15">
      <c r="F40" s="26"/>
    </row>
  </sheetData>
  <sheetProtection selectLockedCells="1" selectUnlockedCells="1"/>
  <mergeCells count="7">
    <mergeCell ref="J10:L10"/>
    <mergeCell ref="M10:N10"/>
    <mergeCell ref="A4:N4"/>
    <mergeCell ref="J8:L8"/>
    <mergeCell ref="M8:N8"/>
    <mergeCell ref="J9:L9"/>
    <mergeCell ref="M9:N9"/>
  </mergeCells>
  <printOptions/>
  <pageMargins left="0.7" right="0.7" top="0.75" bottom="0.75" header="0.5118055555555555" footer="0.5118055555555555"/>
  <pageSetup horizontalDpi="300" verticalDpi="3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B1">
      <selection activeCell="M11" sqref="M11:N11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103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12" t="s">
        <v>16</v>
      </c>
      <c r="B5" s="12" t="s">
        <v>31</v>
      </c>
      <c r="C5" s="12" t="s">
        <v>45</v>
      </c>
      <c r="D5" s="12" t="s">
        <v>67</v>
      </c>
      <c r="E5" s="35">
        <v>504</v>
      </c>
      <c r="F5" s="12"/>
      <c r="G5" s="12"/>
      <c r="H5" s="15"/>
      <c r="I5" s="16">
        <v>0.08</v>
      </c>
      <c r="J5" s="15">
        <f aca="true" t="shared" si="0" ref="J5:J10">H5*I5</f>
        <v>0</v>
      </c>
      <c r="K5" s="15">
        <f aca="true" t="shared" si="1" ref="K5:K10">H5+J5</f>
        <v>0</v>
      </c>
      <c r="L5" s="17">
        <f aca="true" t="shared" si="2" ref="L5:L10">H5*E5</f>
        <v>0</v>
      </c>
      <c r="M5" s="15">
        <f aca="true" t="shared" si="3" ref="M5:M10">L5*I5</f>
        <v>0</v>
      </c>
      <c r="N5" s="15">
        <f aca="true" t="shared" si="4" ref="N5:N10">L5+M5</f>
        <v>0</v>
      </c>
    </row>
    <row r="6" spans="1:14" ht="15">
      <c r="A6" s="12" t="s">
        <v>20</v>
      </c>
      <c r="B6" s="12">
        <v>3</v>
      </c>
      <c r="C6" s="12" t="s">
        <v>45</v>
      </c>
      <c r="D6" s="12" t="s">
        <v>68</v>
      </c>
      <c r="E6" s="35">
        <v>132</v>
      </c>
      <c r="F6" s="12"/>
      <c r="G6" s="12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5">
      <c r="A7" s="12" t="s">
        <v>23</v>
      </c>
      <c r="B7" s="12">
        <v>3</v>
      </c>
      <c r="C7" s="12" t="s">
        <v>45</v>
      </c>
      <c r="D7" s="12" t="s">
        <v>69</v>
      </c>
      <c r="E7" s="35">
        <v>36</v>
      </c>
      <c r="F7" s="12"/>
      <c r="G7" s="12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24">
      <c r="A8" s="12" t="s">
        <v>25</v>
      </c>
      <c r="B8" s="12">
        <v>2</v>
      </c>
      <c r="C8" s="12" t="s">
        <v>45</v>
      </c>
      <c r="D8" s="12" t="s">
        <v>70</v>
      </c>
      <c r="E8" s="35">
        <v>456</v>
      </c>
      <c r="F8" s="12"/>
      <c r="G8" s="12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15">
      <c r="A9" s="12" t="s">
        <v>27</v>
      </c>
      <c r="B9" s="12">
        <v>2</v>
      </c>
      <c r="C9" s="12" t="s">
        <v>71</v>
      </c>
      <c r="D9" s="12" t="s">
        <v>61</v>
      </c>
      <c r="E9" s="35">
        <v>84</v>
      </c>
      <c r="F9" s="12"/>
      <c r="G9" s="12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5">
      <c r="A10" s="12" t="s">
        <v>30</v>
      </c>
      <c r="B10" s="12" t="s">
        <v>31</v>
      </c>
      <c r="C10" s="12" t="s">
        <v>41</v>
      </c>
      <c r="D10" s="12" t="s">
        <v>72</v>
      </c>
      <c r="E10" s="35">
        <v>24</v>
      </c>
      <c r="F10" s="12"/>
      <c r="G10" s="12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5" customHeight="1">
      <c r="A11" s="19"/>
      <c r="B11" s="20"/>
      <c r="C11" s="20"/>
      <c r="D11" s="20"/>
      <c r="E11" s="19"/>
      <c r="F11" s="19"/>
      <c r="G11" s="19"/>
      <c r="H11" s="21"/>
      <c r="J11" s="42" t="s">
        <v>47</v>
      </c>
      <c r="K11" s="42"/>
      <c r="L11" s="42"/>
      <c r="M11" s="45">
        <f>SUM(L5:L10)</f>
        <v>0</v>
      </c>
      <c r="N11" s="45"/>
    </row>
    <row r="12" spans="10:14" ht="15" customHeight="1">
      <c r="J12" s="42" t="s">
        <v>48</v>
      </c>
      <c r="K12" s="42"/>
      <c r="L12" s="42"/>
      <c r="M12" s="45">
        <f>SUM(M5:M10)</f>
        <v>0</v>
      </c>
      <c r="N12" s="45"/>
    </row>
    <row r="13" spans="10:14" ht="15" customHeight="1">
      <c r="J13" s="42" t="s">
        <v>49</v>
      </c>
      <c r="K13" s="42"/>
      <c r="L13" s="42"/>
      <c r="M13" s="43">
        <f>M11+M12</f>
        <v>0</v>
      </c>
      <c r="N13" s="43"/>
    </row>
    <row r="14" spans="2:4" ht="15">
      <c r="B14" s="22" t="s">
        <v>50</v>
      </c>
      <c r="D14" s="23"/>
    </row>
    <row r="15" spans="2:4" ht="15">
      <c r="B15" s="22" t="s">
        <v>51</v>
      </c>
      <c r="D15" s="24"/>
    </row>
    <row r="16" ht="15">
      <c r="B16" s="22" t="s">
        <v>52</v>
      </c>
    </row>
    <row r="17" ht="15">
      <c r="D17" s="24"/>
    </row>
    <row r="19" ht="15">
      <c r="D19" s="36"/>
    </row>
    <row r="20" ht="15">
      <c r="D20" s="25"/>
    </row>
    <row r="21" ht="15">
      <c r="D21" s="25"/>
    </row>
    <row r="62" ht="15">
      <c r="F62" s="26"/>
    </row>
  </sheetData>
  <sheetProtection selectLockedCells="1" selectUnlockedCells="1"/>
  <mergeCells count="7">
    <mergeCell ref="J13:L13"/>
    <mergeCell ref="M13:N13"/>
    <mergeCell ref="A4:N4"/>
    <mergeCell ref="J11:L11"/>
    <mergeCell ref="M11:N11"/>
    <mergeCell ref="J12:L12"/>
    <mergeCell ref="M12:N12"/>
  </mergeCells>
  <printOptions/>
  <pageMargins left="0.7" right="0.7" top="0.75" bottom="0.75" header="0.5118055555555555" footer="0.5118055555555555"/>
  <pageSetup horizontalDpi="300" verticalDpi="3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M13" sqref="M13:N13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30.0039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0</v>
      </c>
    </row>
    <row r="2" ht="15">
      <c r="A2" s="41" t="s">
        <v>99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73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8" customHeight="1">
      <c r="A5" s="12" t="s">
        <v>16</v>
      </c>
      <c r="B5" s="12">
        <v>0</v>
      </c>
      <c r="C5" s="12" t="s">
        <v>45</v>
      </c>
      <c r="D5" s="12" t="s">
        <v>74</v>
      </c>
      <c r="E5" s="35">
        <v>120</v>
      </c>
      <c r="F5" s="12"/>
      <c r="G5" s="12"/>
      <c r="H5" s="15"/>
      <c r="I5" s="16">
        <v>0.08</v>
      </c>
      <c r="J5" s="15">
        <f aca="true" t="shared" si="0" ref="J5:J12">H5*I5</f>
        <v>0</v>
      </c>
      <c r="K5" s="15">
        <f aca="true" t="shared" si="1" ref="K5:K12">H5+J5</f>
        <v>0</v>
      </c>
      <c r="L5" s="17">
        <f aca="true" t="shared" si="2" ref="L5:L12">H5*E5</f>
        <v>0</v>
      </c>
      <c r="M5" s="15">
        <f aca="true" t="shared" si="3" ref="M5:M12">L5*I5</f>
        <v>0</v>
      </c>
      <c r="N5" s="15">
        <f aca="true" t="shared" si="4" ref="N5:N12">L5+M5</f>
        <v>0</v>
      </c>
    </row>
    <row r="6" spans="1:14" ht="18" customHeight="1">
      <c r="A6" s="12" t="s">
        <v>20</v>
      </c>
      <c r="B6" s="12" t="s">
        <v>31</v>
      </c>
      <c r="C6" s="12" t="s">
        <v>45</v>
      </c>
      <c r="D6" s="12" t="s">
        <v>75</v>
      </c>
      <c r="E6" s="35">
        <v>2204</v>
      </c>
      <c r="F6" s="12"/>
      <c r="G6" s="12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8" customHeight="1">
      <c r="A7" s="12" t="s">
        <v>23</v>
      </c>
      <c r="B7" s="12" t="s">
        <v>31</v>
      </c>
      <c r="C7" s="12" t="s">
        <v>45</v>
      </c>
      <c r="D7" s="12" t="s">
        <v>76</v>
      </c>
      <c r="E7" s="35">
        <v>1440</v>
      </c>
      <c r="F7" s="12"/>
      <c r="G7" s="12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8" customHeight="1">
      <c r="A8" s="12" t="s">
        <v>25</v>
      </c>
      <c r="B8" s="12" t="s">
        <v>28</v>
      </c>
      <c r="C8" s="12" t="s">
        <v>45</v>
      </c>
      <c r="D8" s="12" t="s">
        <v>76</v>
      </c>
      <c r="E8" s="35">
        <v>1440</v>
      </c>
      <c r="F8" s="12"/>
      <c r="G8" s="12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18" customHeight="1">
      <c r="A9" s="12" t="s">
        <v>27</v>
      </c>
      <c r="B9" s="12" t="s">
        <v>28</v>
      </c>
      <c r="C9" s="12" t="s">
        <v>45</v>
      </c>
      <c r="D9" s="12" t="s">
        <v>77</v>
      </c>
      <c r="E9" s="35">
        <v>1296</v>
      </c>
      <c r="F9" s="12"/>
      <c r="G9" s="12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18" customHeight="1">
      <c r="A10" s="12" t="s">
        <v>30</v>
      </c>
      <c r="B10" s="12" t="s">
        <v>21</v>
      </c>
      <c r="C10" s="12" t="s">
        <v>45</v>
      </c>
      <c r="D10" s="12" t="s">
        <v>76</v>
      </c>
      <c r="E10" s="35">
        <v>676</v>
      </c>
      <c r="F10" s="12"/>
      <c r="G10" s="12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8" customHeight="1">
      <c r="A11" s="12" t="s">
        <v>32</v>
      </c>
      <c r="B11" s="12" t="s">
        <v>17</v>
      </c>
      <c r="C11" s="12" t="s">
        <v>45</v>
      </c>
      <c r="D11" s="12" t="s">
        <v>78</v>
      </c>
      <c r="E11" s="35">
        <v>156</v>
      </c>
      <c r="F11" s="12"/>
      <c r="G11" s="12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8" customHeight="1">
      <c r="A12" s="12" t="s">
        <v>33</v>
      </c>
      <c r="B12" s="12">
        <v>1</v>
      </c>
      <c r="C12" s="12" t="s">
        <v>45</v>
      </c>
      <c r="D12" s="12" t="s">
        <v>79</v>
      </c>
      <c r="E12" s="35">
        <v>84</v>
      </c>
      <c r="F12" s="12"/>
      <c r="G12" s="12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15" customHeight="1">
      <c r="A13" s="19"/>
      <c r="B13" s="20"/>
      <c r="C13" s="20"/>
      <c r="D13" s="20"/>
      <c r="E13" s="19"/>
      <c r="F13" s="19"/>
      <c r="G13" s="19"/>
      <c r="H13" s="21"/>
      <c r="J13" s="42" t="s">
        <v>47</v>
      </c>
      <c r="K13" s="42"/>
      <c r="L13" s="42"/>
      <c r="M13" s="45">
        <f>SUM(L5:L12)</f>
        <v>0</v>
      </c>
      <c r="N13" s="45"/>
    </row>
    <row r="14" spans="10:14" ht="15" customHeight="1">
      <c r="J14" s="42" t="s">
        <v>48</v>
      </c>
      <c r="K14" s="42"/>
      <c r="L14" s="42"/>
      <c r="M14" s="45">
        <f>SUM(M5:M12)</f>
        <v>0</v>
      </c>
      <c r="N14" s="45"/>
    </row>
    <row r="15" spans="10:14" ht="15" customHeight="1">
      <c r="J15" s="42" t="s">
        <v>49</v>
      </c>
      <c r="K15" s="42"/>
      <c r="L15" s="42"/>
      <c r="M15" s="43">
        <f>M13+M14</f>
        <v>0</v>
      </c>
      <c r="N15" s="43"/>
    </row>
    <row r="16" spans="2:4" ht="15">
      <c r="B16" s="22" t="s">
        <v>50</v>
      </c>
      <c r="D16" s="23"/>
    </row>
    <row r="17" spans="2:4" ht="15">
      <c r="B17" s="22" t="s">
        <v>51</v>
      </c>
      <c r="D17" s="24"/>
    </row>
    <row r="18" ht="15">
      <c r="B18" s="22" t="s">
        <v>52</v>
      </c>
    </row>
    <row r="19" ht="15">
      <c r="D19" s="24"/>
    </row>
    <row r="61" ht="15">
      <c r="F61" s="26"/>
    </row>
  </sheetData>
  <sheetProtection selectLockedCells="1" selectUnlockedCells="1"/>
  <mergeCells count="7">
    <mergeCell ref="J15:L15"/>
    <mergeCell ref="M15:N15"/>
    <mergeCell ref="A4:N4"/>
    <mergeCell ref="J13:L13"/>
    <mergeCell ref="M13:N13"/>
    <mergeCell ref="J14:L14"/>
    <mergeCell ref="M14:N14"/>
  </mergeCells>
  <printOptions/>
  <pageMargins left="0.7" right="0.7" top="0.75" bottom="0.75" header="0.5118055555555555" footer="0.5118055555555555"/>
  <pageSetup horizontalDpi="300" verticalDpi="3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M13" sqref="M13:N13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100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12" t="s">
        <v>16</v>
      </c>
      <c r="B5" s="12" t="s">
        <v>21</v>
      </c>
      <c r="C5" s="12" t="s">
        <v>54</v>
      </c>
      <c r="D5" s="12" t="s">
        <v>29</v>
      </c>
      <c r="E5" s="35">
        <v>336</v>
      </c>
      <c r="F5" s="12"/>
      <c r="G5" s="12"/>
      <c r="H5" s="15"/>
      <c r="I5" s="16">
        <v>0.08</v>
      </c>
      <c r="J5" s="15">
        <f aca="true" t="shared" si="0" ref="J5:J12">H5*I5</f>
        <v>0</v>
      </c>
      <c r="K5" s="15">
        <f aca="true" t="shared" si="1" ref="K5:K12">H5+J5</f>
        <v>0</v>
      </c>
      <c r="L5" s="17">
        <f aca="true" t="shared" si="2" ref="L5:L12">H5*E5</f>
        <v>0</v>
      </c>
      <c r="M5" s="15">
        <f aca="true" t="shared" si="3" ref="M5:M12">L5*I5</f>
        <v>0</v>
      </c>
      <c r="N5" s="15">
        <f aca="true" t="shared" si="4" ref="N5:N12">L5+M5</f>
        <v>0</v>
      </c>
    </row>
    <row r="6" spans="1:14" ht="15">
      <c r="A6" s="12" t="s">
        <v>20</v>
      </c>
      <c r="B6" s="12" t="s">
        <v>28</v>
      </c>
      <c r="C6" s="12" t="s">
        <v>54</v>
      </c>
      <c r="D6" s="12" t="s">
        <v>81</v>
      </c>
      <c r="E6" s="35">
        <v>696</v>
      </c>
      <c r="F6" s="12"/>
      <c r="G6" s="12"/>
      <c r="H6" s="15"/>
      <c r="I6" s="16">
        <v>0.08</v>
      </c>
      <c r="J6" s="15">
        <f t="shared" si="0"/>
        <v>0</v>
      </c>
      <c r="K6" s="15">
        <f t="shared" si="1"/>
        <v>0</v>
      </c>
      <c r="L6" s="17">
        <f t="shared" si="2"/>
        <v>0</v>
      </c>
      <c r="M6" s="15">
        <f t="shared" si="3"/>
        <v>0</v>
      </c>
      <c r="N6" s="15">
        <f t="shared" si="4"/>
        <v>0</v>
      </c>
    </row>
    <row r="7" spans="1:14" ht="15">
      <c r="A7" s="12" t="s">
        <v>23</v>
      </c>
      <c r="B7" s="12" t="s">
        <v>28</v>
      </c>
      <c r="C7" s="12" t="s">
        <v>54</v>
      </c>
      <c r="D7" s="12" t="s">
        <v>82</v>
      </c>
      <c r="E7" s="35">
        <v>240</v>
      </c>
      <c r="F7" s="12"/>
      <c r="G7" s="12"/>
      <c r="H7" s="15"/>
      <c r="I7" s="16">
        <v>0.08</v>
      </c>
      <c r="J7" s="15">
        <f t="shared" si="0"/>
        <v>0</v>
      </c>
      <c r="K7" s="15">
        <f t="shared" si="1"/>
        <v>0</v>
      </c>
      <c r="L7" s="17">
        <f t="shared" si="2"/>
        <v>0</v>
      </c>
      <c r="M7" s="15">
        <f t="shared" si="3"/>
        <v>0</v>
      </c>
      <c r="N7" s="15">
        <f t="shared" si="4"/>
        <v>0</v>
      </c>
    </row>
    <row r="8" spans="1:14" ht="15">
      <c r="A8" s="12" t="s">
        <v>25</v>
      </c>
      <c r="B8" s="12" t="s">
        <v>31</v>
      </c>
      <c r="C8" s="12" t="s">
        <v>54</v>
      </c>
      <c r="D8" s="12" t="s">
        <v>83</v>
      </c>
      <c r="E8" s="35">
        <v>288</v>
      </c>
      <c r="F8" s="12"/>
      <c r="G8" s="12"/>
      <c r="H8" s="15"/>
      <c r="I8" s="16">
        <v>0.08</v>
      </c>
      <c r="J8" s="15">
        <f t="shared" si="0"/>
        <v>0</v>
      </c>
      <c r="K8" s="15">
        <f t="shared" si="1"/>
        <v>0</v>
      </c>
      <c r="L8" s="17">
        <f t="shared" si="2"/>
        <v>0</v>
      </c>
      <c r="M8" s="15">
        <f t="shared" si="3"/>
        <v>0</v>
      </c>
      <c r="N8" s="15">
        <f t="shared" si="4"/>
        <v>0</v>
      </c>
    </row>
    <row r="9" spans="1:14" ht="24">
      <c r="A9" s="12" t="s">
        <v>27</v>
      </c>
      <c r="B9" s="12">
        <v>0</v>
      </c>
      <c r="C9" s="12" t="s">
        <v>54</v>
      </c>
      <c r="D9" s="12" t="s">
        <v>84</v>
      </c>
      <c r="E9" s="35">
        <v>408</v>
      </c>
      <c r="F9" s="12"/>
      <c r="G9" s="12"/>
      <c r="H9" s="15"/>
      <c r="I9" s="16">
        <v>0.08</v>
      </c>
      <c r="J9" s="15">
        <f t="shared" si="0"/>
        <v>0</v>
      </c>
      <c r="K9" s="15">
        <f t="shared" si="1"/>
        <v>0</v>
      </c>
      <c r="L9" s="17">
        <f t="shared" si="2"/>
        <v>0</v>
      </c>
      <c r="M9" s="15">
        <f t="shared" si="3"/>
        <v>0</v>
      </c>
      <c r="N9" s="15">
        <f t="shared" si="4"/>
        <v>0</v>
      </c>
    </row>
    <row r="10" spans="1:14" ht="24">
      <c r="A10" s="12" t="s">
        <v>30</v>
      </c>
      <c r="B10" s="12">
        <v>1</v>
      </c>
      <c r="C10" s="12" t="s">
        <v>54</v>
      </c>
      <c r="D10" s="12" t="s">
        <v>85</v>
      </c>
      <c r="E10" s="35">
        <v>808</v>
      </c>
      <c r="F10" s="12"/>
      <c r="G10" s="12"/>
      <c r="H10" s="15"/>
      <c r="I10" s="16">
        <v>0.08</v>
      </c>
      <c r="J10" s="15">
        <f t="shared" si="0"/>
        <v>0</v>
      </c>
      <c r="K10" s="15">
        <f t="shared" si="1"/>
        <v>0</v>
      </c>
      <c r="L10" s="17">
        <f t="shared" si="2"/>
        <v>0</v>
      </c>
      <c r="M10" s="15">
        <f t="shared" si="3"/>
        <v>0</v>
      </c>
      <c r="N10" s="15">
        <f t="shared" si="4"/>
        <v>0</v>
      </c>
    </row>
    <row r="11" spans="1:14" ht="15">
      <c r="A11" s="12" t="s">
        <v>32</v>
      </c>
      <c r="B11" s="12">
        <v>2</v>
      </c>
      <c r="C11" s="12" t="s">
        <v>86</v>
      </c>
      <c r="D11" s="12" t="s">
        <v>87</v>
      </c>
      <c r="E11" s="35">
        <v>120</v>
      </c>
      <c r="F11" s="12"/>
      <c r="G11" s="12"/>
      <c r="H11" s="15"/>
      <c r="I11" s="16">
        <v>0.08</v>
      </c>
      <c r="J11" s="15">
        <f t="shared" si="0"/>
        <v>0</v>
      </c>
      <c r="K11" s="15">
        <f t="shared" si="1"/>
        <v>0</v>
      </c>
      <c r="L11" s="17">
        <f t="shared" si="2"/>
        <v>0</v>
      </c>
      <c r="M11" s="15">
        <f t="shared" si="3"/>
        <v>0</v>
      </c>
      <c r="N11" s="15">
        <f t="shared" si="4"/>
        <v>0</v>
      </c>
    </row>
    <row r="12" spans="1:14" ht="15">
      <c r="A12" s="12" t="s">
        <v>33</v>
      </c>
      <c r="B12" s="37">
        <v>1</v>
      </c>
      <c r="C12" s="37" t="s">
        <v>45</v>
      </c>
      <c r="D12" s="37" t="s">
        <v>88</v>
      </c>
      <c r="E12" s="37">
        <v>180</v>
      </c>
      <c r="F12" s="12"/>
      <c r="G12" s="12"/>
      <c r="H12" s="15"/>
      <c r="I12" s="16">
        <v>0.08</v>
      </c>
      <c r="J12" s="15">
        <f t="shared" si="0"/>
        <v>0</v>
      </c>
      <c r="K12" s="15">
        <f t="shared" si="1"/>
        <v>0</v>
      </c>
      <c r="L12" s="17">
        <f t="shared" si="2"/>
        <v>0</v>
      </c>
      <c r="M12" s="15">
        <f t="shared" si="3"/>
        <v>0</v>
      </c>
      <c r="N12" s="15">
        <f t="shared" si="4"/>
        <v>0</v>
      </c>
    </row>
    <row r="13" spans="1:14" ht="15" customHeight="1">
      <c r="A13" s="19"/>
      <c r="B13" s="20"/>
      <c r="C13" s="20"/>
      <c r="D13" s="20"/>
      <c r="E13" s="19"/>
      <c r="F13" s="19"/>
      <c r="G13" s="19"/>
      <c r="H13" s="21"/>
      <c r="J13" s="42" t="s">
        <v>47</v>
      </c>
      <c r="K13" s="42"/>
      <c r="L13" s="42"/>
      <c r="M13" s="45">
        <f>SUM(L5:L12)</f>
        <v>0</v>
      </c>
      <c r="N13" s="45"/>
    </row>
    <row r="14" spans="10:14" ht="15" customHeight="1">
      <c r="J14" s="42" t="s">
        <v>48</v>
      </c>
      <c r="K14" s="42"/>
      <c r="L14" s="42"/>
      <c r="M14" s="45">
        <f>SUM(M5:M12)</f>
        <v>0</v>
      </c>
      <c r="N14" s="45"/>
    </row>
    <row r="15" spans="10:14" ht="15" customHeight="1">
      <c r="J15" s="42" t="s">
        <v>49</v>
      </c>
      <c r="K15" s="42"/>
      <c r="L15" s="42"/>
      <c r="M15" s="43">
        <f>M13+M14</f>
        <v>0</v>
      </c>
      <c r="N15" s="43"/>
    </row>
    <row r="16" spans="2:4" ht="15">
      <c r="B16" s="22" t="s">
        <v>50</v>
      </c>
      <c r="D16" s="23"/>
    </row>
    <row r="17" spans="2:4" ht="15">
      <c r="B17" s="22" t="s">
        <v>51</v>
      </c>
      <c r="D17" s="24"/>
    </row>
    <row r="18" ht="15">
      <c r="B18" s="22" t="s">
        <v>52</v>
      </c>
    </row>
    <row r="19" ht="15">
      <c r="D19" s="24"/>
    </row>
    <row r="21" ht="15">
      <c r="D21" s="25"/>
    </row>
    <row r="61" ht="15">
      <c r="F61" s="26"/>
    </row>
  </sheetData>
  <sheetProtection selectLockedCells="1" selectUnlockedCells="1"/>
  <mergeCells count="7">
    <mergeCell ref="J15:L15"/>
    <mergeCell ref="M15:N15"/>
    <mergeCell ref="A4:N4"/>
    <mergeCell ref="J13:L13"/>
    <mergeCell ref="M13:N13"/>
    <mergeCell ref="J14:L14"/>
    <mergeCell ref="M14:N14"/>
  </mergeCells>
  <printOptions/>
  <pageMargins left="0.7" right="0.7" top="0.75" bottom="0.75" header="0.5118055555555555" footer="0.5118055555555555"/>
  <pageSetup horizontalDpi="300" verticalDpi="3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M7" sqref="M7:N7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32.42187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102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>
      <c r="A5" s="12" t="s">
        <v>16</v>
      </c>
      <c r="B5" s="12" t="s">
        <v>17</v>
      </c>
      <c r="C5" s="12" t="s">
        <v>86</v>
      </c>
      <c r="D5" s="12" t="s">
        <v>90</v>
      </c>
      <c r="E5" s="12">
        <v>48</v>
      </c>
      <c r="F5" s="12"/>
      <c r="G5" s="12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>
      <c r="A6" s="12" t="s">
        <v>20</v>
      </c>
      <c r="B6" s="12" t="s">
        <v>21</v>
      </c>
      <c r="C6" s="12" t="s">
        <v>86</v>
      </c>
      <c r="D6" s="12" t="s">
        <v>90</v>
      </c>
      <c r="E6" s="12">
        <v>48</v>
      </c>
      <c r="F6" s="12"/>
      <c r="G6" s="12"/>
      <c r="H6" s="15"/>
      <c r="I6" s="16">
        <v>0.08</v>
      </c>
      <c r="J6" s="15">
        <f>H6*I6</f>
        <v>0</v>
      </c>
      <c r="K6" s="15">
        <f>H6+J6</f>
        <v>0</v>
      </c>
      <c r="L6" s="17">
        <f>H6*E6</f>
        <v>0</v>
      </c>
      <c r="M6" s="15">
        <f>L6*I6</f>
        <v>0</v>
      </c>
      <c r="N6" s="15">
        <f>L6+M6</f>
        <v>0</v>
      </c>
    </row>
    <row r="7" spans="1:14" ht="15" customHeight="1">
      <c r="A7" s="19"/>
      <c r="B7" s="20"/>
      <c r="C7" s="20"/>
      <c r="D7" s="20"/>
      <c r="E7" s="19"/>
      <c r="F7" s="19"/>
      <c r="G7" s="19"/>
      <c r="H7" s="21"/>
      <c r="J7" s="42" t="s">
        <v>47</v>
      </c>
      <c r="K7" s="42"/>
      <c r="L7" s="42"/>
      <c r="M7" s="45">
        <f>SUM(L5:L6)</f>
        <v>0</v>
      </c>
      <c r="N7" s="45"/>
    </row>
    <row r="8" spans="10:14" ht="15" customHeight="1">
      <c r="J8" s="42" t="s">
        <v>48</v>
      </c>
      <c r="K8" s="42"/>
      <c r="L8" s="42"/>
      <c r="M8" s="45">
        <f>SUM(M5:M6)</f>
        <v>0</v>
      </c>
      <c r="N8" s="45"/>
    </row>
    <row r="9" spans="10:14" ht="26.25" customHeight="1">
      <c r="J9" s="42" t="s">
        <v>49</v>
      </c>
      <c r="K9" s="42"/>
      <c r="L9" s="42"/>
      <c r="M9" s="43">
        <f>M7+M8</f>
        <v>0</v>
      </c>
      <c r="N9" s="43"/>
    </row>
    <row r="11" spans="2:4" ht="15">
      <c r="B11" s="22" t="s">
        <v>50</v>
      </c>
      <c r="D11" s="23"/>
    </row>
    <row r="12" spans="2:4" ht="15">
      <c r="B12" s="22" t="s">
        <v>51</v>
      </c>
      <c r="D12" s="24"/>
    </row>
    <row r="13" ht="15">
      <c r="B13" s="22" t="s">
        <v>52</v>
      </c>
    </row>
    <row r="16" ht="15">
      <c r="D16" s="29"/>
    </row>
    <row r="17" ht="15">
      <c r="D17" s="23"/>
    </row>
    <row r="18" ht="15">
      <c r="D18" s="24"/>
    </row>
    <row r="63" ht="15">
      <c r="F63" s="26"/>
    </row>
  </sheetData>
  <sheetProtection selectLockedCells="1" selectUnlockedCells="1"/>
  <mergeCells count="7">
    <mergeCell ref="J9:L9"/>
    <mergeCell ref="M9:N9"/>
    <mergeCell ref="A4:N4"/>
    <mergeCell ref="J7:L7"/>
    <mergeCell ref="M7:N7"/>
    <mergeCell ref="J8:L8"/>
    <mergeCell ref="M8:N8"/>
  </mergeCells>
  <printOptions/>
  <pageMargins left="0.7" right="0.7" top="0.75" bottom="0.75" header="0.5118055555555555" footer="0.5118055555555555"/>
  <pageSetup horizontalDpi="300" verticalDpi="3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M6" sqref="M6:N6"/>
    </sheetView>
  </sheetViews>
  <sheetFormatPr defaultColWidth="9.140625" defaultRowHeight="15"/>
  <cols>
    <col min="1" max="1" width="3.8515625" style="0" customWidth="1"/>
    <col min="3" max="3" width="11.7109375" style="0" customWidth="1"/>
    <col min="4" max="4" width="27.140625" style="0" customWidth="1"/>
    <col min="5" max="7" width="16.00390625" style="0" customWidth="1"/>
    <col min="8" max="8" width="11.00390625" style="0" customWidth="1"/>
    <col min="11" max="11" width="10.57421875" style="0" customWidth="1"/>
    <col min="12" max="12" width="9.7109375" style="0" customWidth="1"/>
    <col min="14" max="14" width="9.421875" style="0" customWidth="1"/>
  </cols>
  <sheetData>
    <row r="1" ht="15">
      <c r="D1" t="s">
        <v>97</v>
      </c>
    </row>
    <row r="2" ht="15">
      <c r="A2" s="41" t="s">
        <v>101</v>
      </c>
    </row>
    <row r="3" spans="1:14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</row>
    <row r="4" spans="1:14" ht="33.75" customHeight="1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24">
      <c r="A5" s="12" t="s">
        <v>16</v>
      </c>
      <c r="B5" s="12" t="s">
        <v>31</v>
      </c>
      <c r="C5" s="12" t="s">
        <v>45</v>
      </c>
      <c r="D5" s="12" t="s">
        <v>91</v>
      </c>
      <c r="E5" s="12">
        <v>48</v>
      </c>
      <c r="F5" s="12"/>
      <c r="G5" s="12"/>
      <c r="H5" s="15"/>
      <c r="I5" s="16">
        <v>0.08</v>
      </c>
      <c r="J5" s="15">
        <f>H5*I5</f>
        <v>0</v>
      </c>
      <c r="K5" s="15">
        <f>H5+J5</f>
        <v>0</v>
      </c>
      <c r="L5" s="17">
        <f>H5*E5</f>
        <v>0</v>
      </c>
      <c r="M5" s="15">
        <f>L5*I5</f>
        <v>0</v>
      </c>
      <c r="N5" s="15">
        <f>L5+M5</f>
        <v>0</v>
      </c>
    </row>
    <row r="6" spans="1:14" ht="15" customHeight="1">
      <c r="A6" s="19"/>
      <c r="B6" s="20"/>
      <c r="C6" s="20"/>
      <c r="D6" s="20"/>
      <c r="E6" s="38"/>
      <c r="F6" s="38"/>
      <c r="G6" s="38"/>
      <c r="H6" s="21"/>
      <c r="J6" s="42" t="s">
        <v>47</v>
      </c>
      <c r="K6" s="42"/>
      <c r="L6" s="42"/>
      <c r="M6" s="45">
        <f>SUM(L5:L5)</f>
        <v>0</v>
      </c>
      <c r="N6" s="45"/>
    </row>
    <row r="7" spans="5:14" ht="15" customHeight="1">
      <c r="E7" s="39"/>
      <c r="F7" s="39"/>
      <c r="G7" s="39"/>
      <c r="J7" s="42" t="s">
        <v>48</v>
      </c>
      <c r="K7" s="42"/>
      <c r="L7" s="42"/>
      <c r="M7" s="45">
        <f>SUM(M5:M5)</f>
        <v>0</v>
      </c>
      <c r="N7" s="45"/>
    </row>
    <row r="8" spans="5:14" ht="26.25" customHeight="1">
      <c r="E8" s="39"/>
      <c r="F8" s="39"/>
      <c r="G8" s="39"/>
      <c r="J8" s="42" t="s">
        <v>49</v>
      </c>
      <c r="K8" s="42"/>
      <c r="L8" s="42"/>
      <c r="M8" s="43">
        <f>M6+M7</f>
        <v>0</v>
      </c>
      <c r="N8" s="43"/>
    </row>
    <row r="10" ht="15">
      <c r="D10" s="23"/>
    </row>
    <row r="11" spans="2:4" ht="15">
      <c r="B11" s="22" t="s">
        <v>50</v>
      </c>
      <c r="D11" s="23"/>
    </row>
    <row r="12" spans="2:4" ht="11.25" customHeight="1">
      <c r="B12" s="22" t="s">
        <v>51</v>
      </c>
      <c r="D12" s="24"/>
    </row>
    <row r="13" ht="11.25" customHeight="1">
      <c r="B13" s="22" t="s">
        <v>52</v>
      </c>
    </row>
    <row r="15" ht="15">
      <c r="D15" s="29"/>
    </row>
    <row r="16" ht="15">
      <c r="D16" s="23"/>
    </row>
    <row r="17" ht="15">
      <c r="D17" s="24"/>
    </row>
    <row r="61" ht="15">
      <c r="F61" s="26"/>
    </row>
  </sheetData>
  <sheetProtection selectLockedCells="1" selectUnlockedCells="1"/>
  <mergeCells count="7">
    <mergeCell ref="J8:L8"/>
    <mergeCell ref="M8:N8"/>
    <mergeCell ref="A4:N4"/>
    <mergeCell ref="J6:L6"/>
    <mergeCell ref="M6:N6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KKOT</cp:lastModifiedBy>
  <dcterms:modified xsi:type="dcterms:W3CDTF">2017-03-23T08:08:08Z</dcterms:modified>
  <cp:category/>
  <cp:version/>
  <cp:contentType/>
  <cp:contentStatus/>
</cp:coreProperties>
</file>