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657" activeTab="2"/>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s>
  <definedNames/>
  <calcPr fullCalcOnLoad="1"/>
</workbook>
</file>

<file path=xl/sharedStrings.xml><?xml version="1.0" encoding="utf-8"?>
<sst xmlns="http://schemas.openxmlformats.org/spreadsheetml/2006/main" count="260" uniqueCount="110">
  <si>
    <t>2.5 L</t>
  </si>
  <si>
    <t>5 L</t>
  </si>
  <si>
    <r>
      <t xml:space="preserve">WARTOŚĆ OGÓLNA BRUTTO </t>
    </r>
    <r>
      <rPr>
        <sz val="9"/>
        <color indexed="8"/>
        <rFont val="Calibri"/>
        <family val="2"/>
      </rPr>
      <t>(wartość ogólna netto + kwota podatku )</t>
    </r>
  </si>
  <si>
    <t>paski testowe  100 szt./op</t>
  </si>
  <si>
    <t xml:space="preserve">Żel do przewożenia zanieczyszczonych narzędzi, zapobiega tworzeniu się biofilmu oraz uszkodzenia narzędzi podczas transportu; wyrób medyczny klasy I. </t>
  </si>
  <si>
    <t>1 op.ā 1 l</t>
  </si>
  <si>
    <t>1 op. ā 1 l</t>
  </si>
  <si>
    <t>1 op. =   225 szt.</t>
  </si>
  <si>
    <t>cena jednostkowa netto</t>
  </si>
  <si>
    <t>cena jednostkowa brutto</t>
  </si>
  <si>
    <t>Poz.</t>
  </si>
  <si>
    <t xml:space="preserve">  j.m.</t>
  </si>
  <si>
    <t>Zapotrzebowanie śr/rok</t>
  </si>
  <si>
    <t>stawka vat %</t>
  </si>
  <si>
    <t>kwota vat</t>
  </si>
  <si>
    <t>wartość ogólna netto</t>
  </si>
  <si>
    <t>kwota podatku</t>
  </si>
  <si>
    <t>wartość ogólna brutto</t>
  </si>
  <si>
    <t>WARTOŚĆ OGÓLNA NETTO</t>
  </si>
  <si>
    <t xml:space="preserve">Kwota podatku </t>
  </si>
  <si>
    <t>……………………………………………………………………………….………………..</t>
  </si>
  <si>
    <t>(Popis i pieczęć Wykonawcy lub osoby upoważnionej)</t>
  </si>
  <si>
    <t>1.</t>
  </si>
  <si>
    <t>2.</t>
  </si>
  <si>
    <t>3.</t>
  </si>
  <si>
    <t xml:space="preserve">SZM/DN/DZ/341/00/2016 </t>
  </si>
  <si>
    <r>
      <t xml:space="preserve">WARTOŚĆ OGÓLNA BRUTTO </t>
    </r>
    <r>
      <rPr>
        <sz val="9"/>
        <color indexed="8"/>
        <rFont val="Calibri"/>
        <family val="2"/>
      </rPr>
      <t>(wartość ogólna netto + kwota podatku )</t>
    </r>
  </si>
  <si>
    <t>Preparat bezbarwny do odkażania /o przedłużonym czasie działania/ i do odtłuszczania skóry, auto sterylny, oparty o alkohol etylowy, izopropylowy, benzylowy i nadtlenek wodoru bez zawartości grup fenolowych, jodu i jego związków. Szerokie spektrum działania na mikroorganizmy występujące na powierzchni skóry. Działający na bakterie( łącznie z Tbc i MRSA), grzyby, wirusy( HBV i HIV, Herpes, Rota, Adeno).
Posiadający pozytywną  opinię Instytutu Matki i Dziecka.</t>
  </si>
  <si>
    <t>Preparat barwiony do odkażania  /o przedłużonym czasie działania / i do  odtłuszczania, zabarwienia skóry, auto sterylny   oparty o alkohol etylowy, izopropylowy, benzylowy i nadtlenek wodoru bez zawartości  grup fenolowych,  jodu i jego związków. Szerokie spektrum działania na mikroorganizmy występujące na powierzchni skóry. Działający na bakterie( łącznie z Tbc i MRSA), grzyby, wirusy( HBV i HIV, Herpes, Rota, Adeno).</t>
  </si>
  <si>
    <t>Preparat do chirurgicznego i higienicznego  mycia rąk. Nie zawierający mydła, nie alkoholowy i nie wysuszający skóry. O pH 5,0- 5,5. Oparty o APG / alkilopoliglikozydy /.</t>
  </si>
  <si>
    <t>Op. = 350 ml z atomizerem</t>
  </si>
  <si>
    <t xml:space="preserve">Op. = 1 L </t>
  </si>
  <si>
    <t xml:space="preserve">Op = 5 L </t>
  </si>
  <si>
    <t>Op. = 500 ml</t>
  </si>
  <si>
    <t xml:space="preserve">Op = 5 L
Kompatybilny z dozownikami Typu Dermados
</t>
  </si>
  <si>
    <t xml:space="preserve">Emulsja do mycia rąk I ciała przed zabiegami chirurgicznymi I higienicznymi, nie zawirająca mydła, barwników I substancji zapachowych, neutralne pH. Konfekcjonowane w jednorazowych  opakowaniach, zaopatrzonych w zastawkę uniemożliwiającą wyciekanie płynu I wtórną kontaminację. </t>
  </si>
  <si>
    <t xml:space="preserve">Op = 1 l opakowanie w systemie zamknientym Kompatybilny z dozownikami Typu TLDOp = </t>
  </si>
  <si>
    <t>Preparat alkoholowy zawierający  trzy substancje aktywne z trzech różnych grup chemicznych, bez zawartości chlorheksydyny.   Pielęgnujący skórę. O pH 5,5. Aktywny w stosunku  bakterii (także TBC), wirusów, grzybów. Przeznaczony do higienicznego i chirurgicznego odkażania rąk o przedłużonym działaniu .</t>
  </si>
  <si>
    <t>Emulsja o działaniu nawilżającym i ochronnym zawierająca wosk pszczeli oraz kwas stearynowy oraz kwas palmitynowy.</t>
  </si>
  <si>
    <t>1 l</t>
  </si>
  <si>
    <t>5 l</t>
  </si>
  <si>
    <t>10% roztwór wodny zawierający jodopovidon. W zetknięciu ze skórą ulega powolnemu rozpadowi z wydzieleniem nieorganicznego  jodu. Preparat antyseptyczny i dezynfekujący działający B, F,V, S</t>
  </si>
  <si>
    <t>Preparat odkażający na bazie dichlorowodorku octenidyny i alkoholu fenoksyetylowego, nie zawierający jodu, stosowany bezpośrednio na błony śluzowe , rany, oparzenia, owrzodzenia, ropnie, odleżyny . Skuteczny przeciwko bakteriom, grzybom , drożdżakom, wirusom (łącznie HBV,  HIV ). Przeznaczony  do zabiegów antyseptycznych w ginekologii, dermatologii, proktologii, położnictwie, wenerologii oraz działach zakaźnych. Może być stosowany  w okresie ciąży i  karmienia. Stosowany bez rozcieńczania.</t>
  </si>
  <si>
    <t>50 ml z atomizerem</t>
  </si>
  <si>
    <t>Chusteczki do higienicznej dezynfekcji  rąk o wymiarach 14 na 22 cm. Nasączone środkiem dezynfekcyjnym zawierającym conajmniej trzy substancje aktywne w tym kwas mlekowy bez związków amoniowych I chlorhelsydyne pH 5,5. Spektrum działania B,Tbc,F,V(HIV, HBV, Rota I Adeno) Produkt biobójczy</t>
  </si>
  <si>
    <t>Preparat dezynfekujący do chirurgicznego i higienicznego mycia rąk zawierający chlorheksydynę 4% oraz alkohol etylowy. Preparat wykazuje wysoką aktywność wobec tlenowych i beztlenowych bakterii G+ i G- grzybów oraz przedłużone działanie.</t>
  </si>
  <si>
    <t>500 ml</t>
  </si>
  <si>
    <t>op. a'90 szt.</t>
  </si>
  <si>
    <t>Preparat alkoholowy w postaci żelu do chirurgicznej I higienicznej dezynfekcji rąk. Czas dezynfekcji chirurgicznej do 90 sek. Zawierający etanol, difenylol I 2-propanol. Bez zawartości jodu, chlorheksydyny I związków amoniowych. Zawiarający składniki natłuszczające i8 nawilżające. Nie zawiera barwników I substancji zapachowych. Gotowy do użycia. Spektrum działania: B(Tbc,MRSA,VRE), F,V,(HIV,HBV,Vaccina,Rota). Produkt biobójczy</t>
  </si>
  <si>
    <r>
      <t xml:space="preserve">WARTOŚĆ OGÓLNA BRUTTO </t>
    </r>
    <r>
      <rPr>
        <sz val="9"/>
        <color indexed="8"/>
        <rFont val="Calibri"/>
        <family val="2"/>
      </rPr>
      <t>(wartość ogólna netto + kw</t>
    </r>
    <r>
      <rPr>
        <b/>
        <sz val="9"/>
        <color indexed="8"/>
        <rFont val="Calibri"/>
        <family val="2"/>
      </rPr>
      <t>ota podatku )</t>
    </r>
  </si>
  <si>
    <t>PAKIET NR 1 -  DEZYNFEKCJA RĄK, SKÓRY I BŁON ŚLUZOWYCH</t>
  </si>
  <si>
    <t>PAKIET NR 2 -  DEZYNFEKCJA I MYCIE NARZĘDZI</t>
  </si>
  <si>
    <t>2 l</t>
  </si>
  <si>
    <t>PAKIET NR 3 -  DEZYNFEKCJA I MYCIE NARZĘDZI</t>
  </si>
  <si>
    <r>
      <t xml:space="preserve">WARTOŚĆ OGÓLNA BRUTTO </t>
    </r>
    <r>
      <rPr>
        <sz val="9"/>
        <color indexed="8"/>
        <rFont val="Calibri"/>
        <family val="2"/>
      </rPr>
      <t>(wartość o</t>
    </r>
    <r>
      <rPr>
        <sz val="9"/>
        <rFont val="Arial"/>
        <family val="0"/>
      </rPr>
      <t>gólna netto + kwota podatku )</t>
    </r>
  </si>
  <si>
    <t xml:space="preserve">Trójenzymatyczny preparat do mycia i dezynfekcji  narzędzi chirurgicznych, endoskopów i innych wyrobów medycznych.
Skład: propionian didecylodimetyloamoniowy, polihexanid, kompleks enzymatyczny (proteaza-lipaza-amylaza), subst. Powierzchniowo czynne.
Działanie: bakteriobójcze( łącznie z TBC) , grzybobójcze, wirusobójcze.
Stężenie roztworu roboczego: 0,5%
Czas działania: 5-10 min.
</t>
  </si>
  <si>
    <t xml:space="preserve">Preparat dezynfekcyjny na bazie 2% aldehydu glutarowego /buforowany i stabilizowany/. O działaniu biobójczym na bakterie , grzyby, prątki, wirusy /Hiv, Hbv, Hcv, Herpes, Adenovirus, Polio/ po 10 min oraz  Spory 1 godz. Aktywny wobec Helkobacter pylori.  Do stosowania bez aktywatora. Stabilny chemicznie -zachowuje pełną aktywność biobójczą przez okres 30 dni. Stosowany do dezynfekcji narzędzi endoskopów i termolabilnego sprzętu medycznego. Zawiera substancje antykorozyjne. Nie uszkadza wyrobów wykonanych z tworzyw sztucznych, gumy, stopów wielu metali.
Paski do testów w komplecie.
</t>
  </si>
  <si>
    <t>Charakterystyka preparatu</t>
  </si>
  <si>
    <t xml:space="preserve">PAKIET NR 4 -  DEZYNFEKCJA I MYCIE NARZĘDZI </t>
  </si>
  <si>
    <t>PAKIET NR 5 -  DEZYNFEKCJA POWIERZCHNI</t>
  </si>
  <si>
    <r>
      <t xml:space="preserve">WARTOŚĆ OGÓLNA BRUTTO </t>
    </r>
    <r>
      <rPr>
        <sz val="9"/>
        <color indexed="8"/>
        <rFont val="Calibri"/>
        <family val="2"/>
      </rPr>
      <t>(wartość ogólna netto + kwota podatku )</t>
    </r>
  </si>
  <si>
    <t>Preparat dezynfekcyjny wieloskładnikowy oparty na mononadsiarczanie potasu o działaniu bakterio-, wiruso- (włącznie z HIV i HBV) i grzybobójczym. Nie zawiera aldehydu glutarowego. Stosowany do dezynfekcji powierzchni i sprzętów wykonanych z gumy, szkła, tworzyw sztucznych i metalu. Może być stosowany do rozlanych płynów ustrojowych i wydalin.</t>
  </si>
  <si>
    <t>Gotowe do użycia bezalkoholowe chusteczki o właściwościach dezynfekująco – myjących o działaniu bakterio-, grzybo-, prątkobójczym. Wirusobójcze HIV,HBV,HCV łącznie z wirusem Noro i Polio. Do dezynfekcji i mycia sprzętu medycznego, powierzchni i instrumentarium szpitalnego. Odpowiednie do stosowania na wszystkich powierzchniach nieodpornych na działanie alkoholi łącznie z głowicami USG, przedmiotami z akrylu i pleksi. Preparat na bazie roztworu nasączającego  chlorku didecylodimetyloamoniowego.</t>
  </si>
  <si>
    <t>Gotowe do użycia bezalkoholowe chusteczki o właściwościach dezynfekująco – myjących o działaniu bakterio-, grzybo-, prątkobójczym. Wirusobójcze HIV,HBV,HCV łącznie z wirusem Noro i Polio. Do dezynfekcji i mycia sprzętu medycznego, powierzchni i instrumentarium szpitalnego.         Odpowiednie do stosowania na wszystkich powierzchniach nieodpornych na działanie alkoholi łącznie z głowicami USG, przedmiotami z akrylu i pleksi. Preparat na bazie roztworu nasączającego  chlorku didecylodimetyloamoniowego.</t>
  </si>
  <si>
    <t>Preparat alkoholowy  przeznaczony do dezynfekcji małych powierzchni i miejsc trudnodostępnych, o bardzo dobrych właściwościach czyszczących błyszczących, metalowych powierzchni. zawierający w swoim składzie wyłącznie jedną substancję czynną – etanol w ilości 44g. Bez zawartości glioksalu, aldehydów i QAC. Czas działania: Bakterie/drożdże – 1 min (EN 13697), prątki – 1 min (EN 13348), wirusy otoczkowe (HIV, HBV, HCV, Vaccina, BVDV) – 30 sek, wirusy bezotoczkowe (Rota, Adeno, Noro) – 30 sek (EN 14476</t>
  </si>
  <si>
    <t>Preparat do szybkiej dezynfekcji małych trudno dostępnych powierzchni zawierający; 1-propanol,2-propanol. Pełne spektrum biobójcze na bakterie grzyby i wirusy, Tbc. Działajacy do 2 minut</t>
  </si>
  <si>
    <t xml:space="preserve">1 L
wraz ze  spryskiwaczami
</t>
  </si>
  <si>
    <t>200 gr.</t>
  </si>
  <si>
    <t xml:space="preserve">Pojemnik 125 chusteczek
o wymiarach
130 x 220 mm
</t>
  </si>
  <si>
    <t>1 L</t>
  </si>
  <si>
    <t xml:space="preserve">Opakowanie uzupełniające
125 chusteczek
o wymiarach
130 x 220 mm
</t>
  </si>
  <si>
    <t>PAKIET NR 6 -  DEZYNFEKCJA POWIERZCHNI - ŚRODKI SPOROBÓJCZE</t>
  </si>
  <si>
    <r>
      <t xml:space="preserve">WARTOŚĆ OGÓLNA BRUTTO </t>
    </r>
    <r>
      <rPr>
        <sz val="9"/>
        <color indexed="8"/>
        <rFont val="Calibri"/>
        <family val="2"/>
      </rPr>
      <t>(wartość ogólna netto + kwota podatku )</t>
    </r>
  </si>
  <si>
    <t>Preparat w formie nasączonych chusteczek gotowych do użycia mycia I dezynfekcji powierzchni I głowic USG (w tym wrażliwych na działanie alkoholi I wysoką temperaturę I inkubatorów. Spektrum działamia: B,F,Tbc(M. avium, M. terrae, M. tuberculosis), V ( HBV, HCV,HIV, polio, Adeno,Noro)S (Clostridium difficile, Clostridium perfringens, Bacillus subtilis, Bacillus cereus) w czasie 5 min. Zgodny z normą PN-EN 14885:2008. Na baize wielu składników aktywnych w tym poliaminy, tenzydów I aminoetanolu. Nie zawiera związków uwalniających aktywny tlen, kwasu nadoctowego, chloru, aldehydów, bez aktywatora</t>
  </si>
  <si>
    <t xml:space="preserve">Preparat myjąco – dezynfekcyjny , o właściwościach sporobójczych(SPORY- Clostridium difficile,Clostridium perfringens, warunki brudne 2 % 10 min) do wszelkich powierzchni zmywalnych, w tym mających kontakt z żywnością, oparty na działaniu kwasu nadoctowego; pH roztworu roboczego – neutralne.                            (pH=7,0-8,0) </t>
  </si>
  <si>
    <t>Opakowanie a 160 G</t>
  </si>
  <si>
    <t>Pojemnik 225 chusteczek o wymiarach 19x21 cm</t>
  </si>
  <si>
    <t>PAKIET NR 7 -  DEZYNFEKCJA POWIERZCHNI WYROBÓW MEDYCZNYCH</t>
  </si>
  <si>
    <r>
      <t xml:space="preserve">WARTOŚĆ OGÓLNA BRUTTO </t>
    </r>
    <r>
      <rPr>
        <sz val="5"/>
        <color indexed="8"/>
        <rFont val="Calibri"/>
        <family val="2"/>
      </rPr>
      <t>(wartość ogólna netto + kwota podatku )</t>
    </r>
  </si>
  <si>
    <t>Preparat na bazie 2% chlorheksydyny w 70% alkoholu izopropylowym, o szerokim spectrum działania. Działającym na bakterie, prątki, drożdże, wszystkie wirusy osłonkowe łącznie z HBV, HCV I HIV. Przeznaczony do dezynfekcji zewnętrznych części centralnych o obwodowych cewników dożylnych</t>
  </si>
  <si>
    <t>Chusteczki do dezynfekcji małych powierzchni I sprzętów wrazliwych na działanie alkoholi metodą przecierania. Możliwość stosowania stosowania do pomp infuzyjnych oraz głowic USG. Bez zawartości aldehydów I alkoamin.  Zakres działania B(z MRSA), Tbc, F, V (HBV,HIV, HCV, Rota, Polyoma, Noro). Czas działania 5 min.</t>
  </si>
  <si>
    <t xml:space="preserve">    Opakowanie      a 60 szt</t>
  </si>
  <si>
    <t xml:space="preserve">  Opakowanie      a 250 ml</t>
  </si>
  <si>
    <t>PAKIET NR 8 -  DEZYNFEKCJA SPRZĘTU ENDOSKOPOWEGO</t>
  </si>
  <si>
    <t xml:space="preserve">Walidowane testy paskowe  do poz nr 1 </t>
  </si>
  <si>
    <t>50 sztuk w opakowaniu</t>
  </si>
  <si>
    <t xml:space="preserve">  Opakowanie
uzupełniajace         a 60 szt
</t>
  </si>
  <si>
    <r>
      <t xml:space="preserve">Preparat aldehydowy , oparty na aldehydzie glutarowym i trójetylenoglikolu, służący do dezynfekcji narzędzi oraz endoskopów posiadający szerokie spektrum w trzech stężeniach: 2%,3%,5%:bakteriobójcze (łącznie z TBC), grzybobójcze, wirusobójcze.
</t>
    </r>
    <r>
      <rPr>
        <b/>
        <sz val="9"/>
        <rFont val="Calibri"/>
        <family val="2"/>
      </rPr>
      <t xml:space="preserve">PREPARAT KOMPATYBILNY Z WYMIENIONYMI W PAKIECIE </t>
    </r>
  </si>
  <si>
    <r>
      <t xml:space="preserve">Preparat enzymatyczny do mycia wstępnego sprzętu endoskopowego i innych narzędzi medycznych. W postaci  koncentratu. Zawiera: 2 proteazy, amylaza, lipaza, związki powierzchniowo -czynne, inhibitory korozji
</t>
    </r>
    <r>
      <rPr>
        <b/>
        <sz val="9"/>
        <rFont val="Calibri"/>
        <family val="2"/>
      </rPr>
      <t xml:space="preserve">PREPARAT KOMPATYBILNY Z WYMIENIONYMI W PAKIECIE </t>
    </r>
  </si>
  <si>
    <t>Op = 500 ml
Kompatybilny z dozownikami  typu Dermados</t>
  </si>
  <si>
    <t>Nazwa produktu - Charakterystyka preparatu</t>
  </si>
  <si>
    <t>op. 1 l. w   systemie zamkniętym Kompatybilny z dozownikiem typu TLD</t>
  </si>
  <si>
    <t>Produkt równoważny</t>
  </si>
  <si>
    <t>Nazwa handlowa i  Nr kat.</t>
  </si>
  <si>
    <t>Żel do oczyszczania ,nawiżania i usuwania infekcji z przedsionka nosa ,bezwonnny i bezbarwny żel gotowy do użycia opakowanie 5ml mający zastosowanie w leczeniu bakteryjnych zakażen nosa przed  intubacją , leczący rany w nosie, eradykujący MRSA i MDRO.</t>
  </si>
  <si>
    <t>5 ml</t>
  </si>
  <si>
    <t xml:space="preserve">6 kg
(paski testowe w komplecie do każdego opakowania)
</t>
  </si>
  <si>
    <r>
      <t xml:space="preserve">Preparat bezaldehydowy oparty na aktywnym tlenie, zawierający nadwęglan sodu, TAED. Do mycia i dezynfekcji narzędzi chirurgicznych oraz endoskopów, działający na bakterie, wirusy, grzyby, prątki gruźlicy w czasie 15 min oraz spory ( Cl. Dificile rybotyp R 027, Cl.Perfingers) 2% - 10 min . Preparat zachowuje pełne spektrum  działania przez cały okres przydatności do użycia lub stosowania .Bez aktywatora. Przygotowanie roztworu roboczego  następuje poprzez dodanie preparatu do zimnej wody wodociągowej.  Kontrola aktywności przy pomocy pasków testowych.
</t>
    </r>
    <r>
      <rPr>
        <b/>
        <sz val="9"/>
        <rFont val="Calibri"/>
        <family val="2"/>
      </rPr>
      <t xml:space="preserve">PREPARAT KOMPATYBILNY Z WYMIENIONYMI W PAKIECIE </t>
    </r>
  </si>
  <si>
    <r>
      <t>Preparat dezynfekcyjny wysokiego poziomu do endoskopów i innych termolabilnych wyrobów medycznych, zawierający jako substancje aktywną  kwas nadoctowy i nadtlenek wodoru, nie wytwarzający drażniących oparów i ostrych zapachów. Osiągający wysoki poziom dezynfekcji bakteriobójczy, prątkobójczy grzybobójczy wirusobojczy oraz  sporobójczy w 5 minut na:</t>
    </r>
    <r>
      <rPr>
        <sz val="10"/>
        <rFont val="Calibri"/>
        <family val="2"/>
      </rPr>
      <t xml:space="preserve"> B,V(Polio, Adeno.Noro),Tbc,F, S(Bacillus subtilis, Bacillus cereus, Clostridium sporogenes, Clostridium difficile). P</t>
    </r>
    <r>
      <rPr>
        <sz val="10"/>
        <color indexed="8"/>
        <rFont val="Calibri"/>
        <family val="2"/>
      </rPr>
      <t>osiadający właściwość  usuwania biofilmu potwierdzoną badaniami. Usuwa zanieczyszczenia i nie koaguluje białka. Wraz z aktywatorem.PREPARAT KOMPATYBILNY Z WYMIENIONYMI W PAKIECIE</t>
    </r>
  </si>
  <si>
    <t>Preparat pięcioenzymatyczny do mycia zanieczyszczonych endoskopów i innych wyrobów medycznych szybko rozpuszczający zanieczyszczenia organiczne. O wysokich właściowościach myjących i działaniu bakteriostatycznym w czasie 10-15 minut. Posiadający potwierdzone badaniami właściwości bakteriostatyczne (P. aeruginosa, S. aureus, E. coli) i grzybostatyczne (C. albicans, A. brasiliensis) oraz neutralne pH i wysoką kompatybilność materiałową. Do używania w myjkach ultradźwiękowych. PREPARAT KOMPATYBILNY Z WYMIENIONYMI W PAKIECIE</t>
  </si>
  <si>
    <r>
      <rPr>
        <sz val="10"/>
        <color indexed="8"/>
        <rFont val="Calibri"/>
        <family val="2"/>
      </rPr>
      <t xml:space="preserve">Gotowy do uzycia preparat w płynie przeznaczony do higienicznej i chirurgicznej dezynfekcji rąk o wrażliwej skórze; oparty na mieszaninie wyłącznie alkoholowych substancji czynnych, bez zawartości potencjalnie drażniących i alergizujących związków takich jak barwniki, środki zapachowe, pochodne fenolowe i chlorheksydyny, kwasy organiczne; pH 5,5; skuteczny w czasie 30s (dezynfekcja higieniczna) i </t>
    </r>
    <r>
      <rPr>
        <sz val="10"/>
        <color indexed="10"/>
        <rFont val="Calibri"/>
        <family val="2"/>
      </rPr>
      <t>90s (dezynfekcja chirurgiczna)</t>
    </r>
    <r>
      <rPr>
        <sz val="10"/>
        <color indexed="8"/>
        <rFont val="Calibri"/>
        <family val="2"/>
      </rPr>
      <t xml:space="preserve">; skuteczny na bakterie (w tym Tbc), grzyby i drożdżaki, wirusy (HBV, HCV, HIV, Herpes Simplex, Vaccinia, Rota, Noro, Adeno, Polio); brzebadany wg. </t>
    </r>
    <r>
      <rPr>
        <sz val="10"/>
        <color indexed="10"/>
        <rFont val="Calibri"/>
        <family val="2"/>
      </rPr>
      <t>EN 14476</t>
    </r>
    <r>
      <rPr>
        <sz val="10"/>
        <color indexed="8"/>
        <rFont val="Calibri"/>
        <family val="2"/>
      </rPr>
      <t>; produkt leczniczy</t>
    </r>
    <r>
      <rPr>
        <sz val="10"/>
        <color indexed="8"/>
        <rFont val="Arial"/>
        <family val="2"/>
      </rPr>
      <t>.</t>
    </r>
  </si>
  <si>
    <t>Op = 6 L
Kompatybilny z dozownikami Typu Dermados</t>
  </si>
  <si>
    <r>
      <t xml:space="preserve">Preparat w postaci koncentratu na bazie poliaminy oraz synergicznie działających składników aktywnych do mycia i dezynfekcji wysokiego poziomu (w warunkach czystych i brudnych  powierzchni) narzędzi i wyrobów medycznych.  Do dezynfekcji manualnej i ultradźwiękowej.
Biodegradowalny, niepalny, nietoksyczny, bezwonny, nie powodujący uczuleń. Pełne spektrum działania B, F, TBC, V, HBV, HCV, HIV, Polio, Adeno i S. W postaci koncentratu. Po wymieszaniu koncentratu z wodą roztwór może być od razu użyty. Roztwór przygotowany z koncentratu do dezynfekcji powierzchni (nie zanieczyszczany) jest  aktywny  30 dni, a do dezynfekcji narzędzi (zanieczyszczany)   może być używany do 14 dni (również w myjkach ultradźwiękowych). Aktywność roztworu roboczego kontrolowana testami dołączonymi do opakowania .Czas działania wysokiego poziomu nie przekraczający 15 min Wymagane potwierdzone przez producenta działanie preparatu i metodyka badań. Kompatybilny z wyrobami medycznymi z aluminium, stali nierdzewnej, tworzyw sztucznych i szkła.
</t>
    </r>
    <r>
      <rPr>
        <b/>
        <sz val="9"/>
        <color indexed="8"/>
        <rFont val="Calibri"/>
        <family val="2"/>
      </rPr>
      <t xml:space="preserve">PREPARAT KOMPATYBILNY Z WYMIENIONYMI W PAKIECIE </t>
    </r>
  </si>
  <si>
    <r>
      <t xml:space="preserve">Preparat myjąco-dezynfekujący na bazie poliaminy w formie koncentratu do dezynfekcji instrumentów medycznych i dezynfekcji wysokiego poziomu endoskopów, endoskopów oraz sprzętutermolabilnego o pełnym spektrum działania B, F, TBC, V : HBV, HIV, HCT, Polio, Adeno i S w stężeniu 2.5%, czas działania 5 minut. Nie zawierajacy : aldehydów, aktywnego tlenu.Kontrola aktywności przy pomocy pasków testowych.                                                                   </t>
    </r>
    <r>
      <rPr>
        <b/>
        <sz val="9"/>
        <color indexed="8"/>
        <rFont val="Calibri"/>
        <family val="2"/>
      </rPr>
      <t xml:space="preserve">PREPARAT KOMPATYBILNY Z WYMIENIONYMI W PAKIECIE </t>
    </r>
  </si>
  <si>
    <r>
      <t xml:space="preserve">Środek enzymatyczny, koncentrat 
</t>
    </r>
    <r>
      <rPr>
        <b/>
        <sz val="9"/>
        <color indexed="8"/>
        <rFont val="Calibri"/>
        <family val="2"/>
      </rPr>
      <t xml:space="preserve">PREPARAT KOMPATYBILNY Z WYMIENIONYMI W PAKIECIE </t>
    </r>
  </si>
  <si>
    <r>
      <t xml:space="preserve">Trójenzymatyczny preparat do wstępnego mycia i predezynfekcji w formie płynnego koncentratu do mycia i dezynfekcji narzędzi i endoskopów (w tym wrażliwych na działanie temperatury endoskopów giętkich). Spektrum działania: B, F, Tbc (M. avium, M. terrae), V (HBV, HCV, HIV). Posiada badania Fazy 2 Etapu 2 zgodne z normą PN-EN 14885:2008 w czasie 5 minut. Na bazie kompleksu trójenzymatycznego (lipazy, proteazy i amylazy), alkilotriaminy oraz tenzydów. Możliwość zastosowania do: instrumentów medycznych (także w myjkach ultradźwiękowych), endoskopów giętkich i sztywnych oraz sprzętu termolabilnego, narzędzi obciążonych krwią, ropą, białkami, tłuszczami. Możliwość zastosowania w myjkach ultradźwiękowych. Kompatybilność z preparatami do narzędzi i endoskopów na bazie poliaminy i innych składników aktywnych. Niskie stężenie użytkowe - 0,5%. 
</t>
    </r>
    <r>
      <rPr>
        <b/>
        <sz val="9"/>
        <color indexed="8"/>
        <rFont val="Calibri"/>
        <family val="2"/>
      </rPr>
      <t xml:space="preserve">PREPARAT KOMPATYBILNY Z WYMIENIONYMI W PAKIECIE </t>
    </r>
  </si>
  <si>
    <r>
      <t xml:space="preserve">Preparat w formie nasączonych chusteczek gotowych do użycia do mycia i dezynfekcji głowic USG i powierzchni (w tym wrażliwych na działanie alkoholi i wysoką temperaturę) o spektrum działania: B, F, Tbc (M. avium, M. terrae, M. tuberculosis), V (HBV, HCV, HIV, Polio, Adeno, Noro), S (Clostridium difficile, Clostridium perfringens, Bacillus subtilis, Bacillus cereus) w czasie do 5 minut. Posiada badania Fazy 2 Etapu 2 zgodne z normą PN-EN 14885:2008. Na bazie wielu składników aktywnych w tym: poliaminy, tenzydów, aminoetanolu. Nie zawiera związków uwalniających aktywny tlen, kwasu nadoctowego, chloru, etanolu, propanolu, bez aktywatora. Możliwość zastosowania do: głowic USG, końcówek stomatologicznych, inkubatorów, powierzchni wykonanych z tworzyw sztucznych, małych powierzchni obciążonych krwią, plwocinami, ropą, białkami. Kompatybilność z metalami i tworzywami sztucznymi potwierdzona stosownymi badaniami. 
Ilość chusteczek w wiaderku 225 szt. Wymiar chusteczek 25x30 cm.- 1 ściereczka zastępuje 3-4 szt. 
</t>
    </r>
    <r>
      <rPr>
        <b/>
        <sz val="9"/>
        <color indexed="8"/>
        <rFont val="Calibri"/>
        <family val="2"/>
      </rPr>
      <t xml:space="preserve"> PREPARAT KOMPATYBILNY Z WYMIENIONYMI W PAKIECIE </t>
    </r>
  </si>
  <si>
    <t>Preparat do chirurgicznego i higienicznego mycia rąk o pH 5,0  dla osób o szczególnie wrażliwej skórze</t>
  </si>
  <si>
    <t>SZM/DN/DZ/341/17/2017</t>
  </si>
  <si>
    <t>Załącznik nr 3 do SIWZ</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</si>
</sst>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 numFmtId="169" formatCode="#,##0.000"/>
    <numFmt numFmtId="170" formatCode="#,##0.0"/>
    <numFmt numFmtId="171" formatCode="#,##0.00\ [$€-1]"/>
    <numFmt numFmtId="172" formatCode="_-* #,##0.00\ [$€-407]_-;\-* #,##0.00\ [$€-407]_-;_-* &quot;-&quot;??\ [$€-407]_-;_-@_-"/>
    <numFmt numFmtId="173" formatCode="_-* #,##0.00\ [$€-1]_-;\-* #,##0.00\ [$€-1]_-;_-* &quot;-&quot;??\ [$€-1]_-;_-@_-"/>
  </numFmts>
  <fonts count="55">
    <font>
      <sz val="10"/>
      <name val="Arial"/>
      <family val="2"/>
    </font>
    <font>
      <sz val="5"/>
      <color indexed="8"/>
      <name val="Calibri"/>
      <family val="2"/>
    </font>
    <font>
      <sz val="9"/>
      <name val="Calibri"/>
      <family val="2"/>
    </font>
    <font>
      <b/>
      <sz val="9"/>
      <name val="Calibri"/>
      <family val="2"/>
    </font>
    <font>
      <sz val="9"/>
      <color indexed="8"/>
      <name val="Calibri"/>
      <family val="2"/>
    </font>
    <font>
      <b/>
      <sz val="9"/>
      <color indexed="8"/>
      <name val="Calibri"/>
      <family val="2"/>
    </font>
    <font>
      <sz val="10"/>
      <name val="Calibri"/>
      <family val="2"/>
    </font>
    <font>
      <sz val="11"/>
      <color indexed="8"/>
      <name val="Calibri"/>
      <family val="2"/>
    </font>
    <font>
      <b/>
      <sz val="8"/>
      <color indexed="8"/>
      <name val="Calibri"/>
      <family val="2"/>
    </font>
    <font>
      <sz val="8"/>
      <name val="Arial"/>
      <family val="2"/>
    </font>
    <font>
      <sz val="10"/>
      <color indexed="8"/>
      <name val="Calibri"/>
      <family val="2"/>
    </font>
    <font>
      <sz val="9"/>
      <name val="Arial"/>
      <family val="0"/>
    </font>
    <font>
      <sz val="12"/>
      <name val="Calibri"/>
      <family val="2"/>
    </font>
    <font>
      <b/>
      <u val="single"/>
      <sz val="12"/>
      <color indexed="8"/>
      <name val="Calibri"/>
      <family val="2"/>
    </font>
    <font>
      <sz val="12"/>
      <color indexed="8"/>
      <name val="Calibri"/>
      <family val="2"/>
    </font>
    <font>
      <sz val="10"/>
      <color indexed="8"/>
      <name val="Arial"/>
      <family val="2"/>
    </font>
    <font>
      <sz val="10"/>
      <color indexed="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31"/>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0" fontId="49" fillId="0" borderId="0" applyNumberFormat="0" applyFill="0" applyBorder="0" applyAlignment="0" applyProtection="0"/>
    <xf numFmtId="9" fontId="0" fillId="0" borderId="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4" fillId="32" borderId="0" applyNumberFormat="0" applyBorder="0" applyAlignment="0" applyProtection="0"/>
  </cellStyleXfs>
  <cellXfs count="101">
    <xf numFmtId="0" fontId="0" fillId="0" borderId="0" xfId="0" applyAlignment="1">
      <alignment/>
    </xf>
    <xf numFmtId="0" fontId="4" fillId="0" borderId="0" xfId="0" applyFont="1" applyAlignment="1">
      <alignment horizontal="center" vertical="center"/>
    </xf>
    <xf numFmtId="0" fontId="4" fillId="0" borderId="0" xfId="0" applyFont="1" applyBorder="1" applyAlignment="1">
      <alignment horizontal="center" vertical="center" wrapText="1"/>
    </xf>
    <xf numFmtId="44" fontId="4" fillId="0" borderId="0" xfId="0" applyNumberFormat="1" applyFont="1" applyBorder="1" applyAlignment="1">
      <alignment horizontal="center" vertical="center" wrapText="1"/>
    </xf>
    <xf numFmtId="43" fontId="5" fillId="0" borderId="0" xfId="42" applyFont="1" applyFill="1" applyBorder="1" applyAlignment="1">
      <alignment horizontal="center" vertical="center" wrapText="1"/>
    </xf>
    <xf numFmtId="0" fontId="6" fillId="0" borderId="0" xfId="0" applyFont="1" applyAlignment="1">
      <alignment/>
    </xf>
    <xf numFmtId="0" fontId="4" fillId="0" borderId="10" xfId="0" applyFont="1" applyFill="1" applyBorder="1" applyAlignment="1">
      <alignment horizontal="center" vertical="center" wrapText="1"/>
    </xf>
    <xf numFmtId="44" fontId="5" fillId="0" borderId="10" xfId="42"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4" fontId="5" fillId="33" borderId="10" xfId="0" applyNumberFormat="1" applyFont="1" applyFill="1" applyBorder="1" applyAlignment="1">
      <alignment horizontal="center" vertical="center" wrapText="1"/>
    </xf>
    <xf numFmtId="0" fontId="2" fillId="0" borderId="10" xfId="0" applyFont="1" applyBorder="1" applyAlignment="1">
      <alignment horizontal="center" wrapText="1"/>
    </xf>
    <xf numFmtId="0" fontId="2"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44" fontId="5" fillId="0" borderId="12" xfId="42" applyNumberFormat="1" applyFont="1" applyFill="1" applyBorder="1" applyAlignment="1">
      <alignment horizontal="center" vertical="center" wrapText="1"/>
    </xf>
    <xf numFmtId="44" fontId="5" fillId="0" borderId="10" xfId="42" applyNumberFormat="1" applyFont="1" applyBorder="1" applyAlignment="1">
      <alignment horizontal="center" vertical="center"/>
    </xf>
    <xf numFmtId="44" fontId="5" fillId="0" borderId="12"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5" fillId="33" borderId="13" xfId="0" applyFont="1" applyFill="1" applyBorder="1" applyAlignment="1">
      <alignment horizontal="center" vertical="center" wrapText="1"/>
    </xf>
    <xf numFmtId="0" fontId="2"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Fill="1" applyBorder="1" applyAlignment="1">
      <alignment horizontal="center" vertical="center" wrapText="1"/>
    </xf>
    <xf numFmtId="0" fontId="10"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4" fillId="0" borderId="10" xfId="0" applyFont="1" applyBorder="1" applyAlignment="1">
      <alignment horizontal="center" vertical="center" wrapText="1"/>
    </xf>
    <xf numFmtId="44" fontId="5" fillId="34" borderId="10" xfId="0" applyNumberFormat="1" applyFont="1" applyFill="1" applyBorder="1" applyAlignment="1">
      <alignment horizontal="center" vertical="center" wrapText="1"/>
    </xf>
    <xf numFmtId="9" fontId="5" fillId="34" borderId="10" xfId="0" applyNumberFormat="1" applyFont="1" applyFill="1" applyBorder="1" applyAlignment="1">
      <alignment horizontal="center" vertical="center" wrapText="1"/>
    </xf>
    <xf numFmtId="44" fontId="4" fillId="0" borderId="10" xfId="42" applyNumberFormat="1" applyFont="1" applyBorder="1" applyAlignment="1">
      <alignment horizontal="center" vertical="center"/>
    </xf>
    <xf numFmtId="0" fontId="4" fillId="34" borderId="14"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0" xfId="0" applyFont="1" applyBorder="1" applyAlignment="1">
      <alignment vertical="center" wrapText="1"/>
    </xf>
    <xf numFmtId="0" fontId="2" fillId="0" borderId="0" xfId="0" applyFont="1" applyAlignment="1">
      <alignment/>
    </xf>
    <xf numFmtId="0" fontId="2" fillId="0" borderId="0" xfId="0" applyFont="1" applyAlignment="1">
      <alignment horizontal="center" vertical="center"/>
    </xf>
    <xf numFmtId="44" fontId="2" fillId="0" borderId="0" xfId="0" applyNumberFormat="1" applyFont="1" applyAlignment="1">
      <alignment horizontal="center" vertical="center"/>
    </xf>
    <xf numFmtId="0" fontId="6" fillId="0" borderId="0" xfId="0" applyFont="1" applyAlignment="1">
      <alignment horizontal="center" vertical="center"/>
    </xf>
    <xf numFmtId="9" fontId="4" fillId="0" borderId="10" xfId="0" applyNumberFormat="1" applyFont="1" applyBorder="1" applyAlignment="1">
      <alignment horizontal="center" vertical="center"/>
    </xf>
    <xf numFmtId="0" fontId="2" fillId="0" borderId="0" xfId="0" applyFont="1" applyBorder="1" applyAlignment="1">
      <alignment horizont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4" fillId="34" borderId="13" xfId="0" applyFont="1" applyFill="1" applyBorder="1" applyAlignment="1">
      <alignment horizontal="center" vertical="center" wrapText="1"/>
    </xf>
    <xf numFmtId="44" fontId="6" fillId="0" borderId="0" xfId="0" applyNumberFormat="1" applyFont="1" applyAlignment="1">
      <alignment horizontal="center" vertical="center"/>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6" fillId="0" borderId="0" xfId="0" applyFont="1" applyAlignment="1">
      <alignment horizontal="center"/>
    </xf>
    <xf numFmtId="0" fontId="12" fillId="0" borderId="0" xfId="0" applyFont="1" applyAlignment="1">
      <alignment horizontal="center" vertical="center"/>
    </xf>
    <xf numFmtId="0" fontId="12" fillId="0" borderId="0" xfId="0" applyFont="1" applyAlignment="1">
      <alignment/>
    </xf>
    <xf numFmtId="0" fontId="12" fillId="0" borderId="0" xfId="0" applyFont="1" applyAlignment="1">
      <alignment horizontal="center"/>
    </xf>
    <xf numFmtId="0" fontId="13" fillId="0" borderId="0" xfId="0" applyFont="1" applyAlignment="1">
      <alignment/>
    </xf>
    <xf numFmtId="0" fontId="14" fillId="0" borderId="0" xfId="0" applyFont="1" applyAlignment="1">
      <alignment/>
    </xf>
    <xf numFmtId="0" fontId="14" fillId="0" borderId="0" xfId="0" applyFont="1" applyAlignment="1">
      <alignment horizontal="center" vertical="center"/>
    </xf>
    <xf numFmtId="44" fontId="14" fillId="0" borderId="0" xfId="0" applyNumberFormat="1" applyFont="1" applyAlignment="1">
      <alignment horizontal="center" vertical="center"/>
    </xf>
    <xf numFmtId="0" fontId="14" fillId="0" borderId="0" xfId="0" applyFont="1" applyAlignment="1">
      <alignment vertical="center"/>
    </xf>
    <xf numFmtId="0" fontId="5" fillId="34" borderId="13" xfId="0" applyFont="1" applyFill="1" applyBorder="1" applyAlignment="1">
      <alignment horizontal="center" vertical="center" wrapText="1"/>
    </xf>
    <xf numFmtId="0" fontId="4" fillId="34" borderId="13" xfId="0" applyFont="1" applyFill="1" applyBorder="1" applyAlignment="1">
      <alignment horizontal="center" vertical="center" wrapText="1"/>
    </xf>
    <xf numFmtId="44" fontId="5" fillId="34" borderId="13" xfId="0" applyNumberFormat="1" applyFont="1" applyFill="1" applyBorder="1" applyAlignment="1">
      <alignment horizontal="center" vertical="center" wrapText="1"/>
    </xf>
    <xf numFmtId="9" fontId="5" fillId="34" borderId="13" xfId="0" applyNumberFormat="1" applyFont="1" applyFill="1" applyBorder="1" applyAlignment="1">
      <alignment horizontal="center" vertical="center" wrapText="1"/>
    </xf>
    <xf numFmtId="44" fontId="5" fillId="0" borderId="13" xfId="42" applyNumberFormat="1" applyFont="1" applyFill="1" applyBorder="1" applyAlignment="1">
      <alignment horizontal="center" vertical="center" wrapText="1"/>
    </xf>
    <xf numFmtId="44" fontId="4" fillId="0" borderId="13" xfId="42" applyNumberFormat="1" applyFont="1" applyBorder="1" applyAlignment="1">
      <alignment horizontal="center" vertical="center"/>
    </xf>
    <xf numFmtId="0" fontId="10" fillId="0" borderId="0" xfId="0" applyFont="1" applyAlignment="1">
      <alignment wrapText="1"/>
    </xf>
    <xf numFmtId="0" fontId="10" fillId="0" borderId="10" xfId="0" applyFont="1" applyBorder="1" applyAlignment="1">
      <alignment vertical="center" wrapText="1"/>
    </xf>
    <xf numFmtId="0" fontId="10" fillId="0" borderId="10" xfId="0" applyFont="1" applyBorder="1" applyAlignment="1">
      <alignment wrapText="1"/>
    </xf>
    <xf numFmtId="0" fontId="15" fillId="0" borderId="0" xfId="0" applyFont="1" applyAlignment="1">
      <alignment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44" fontId="4" fillId="0" borderId="11" xfId="42" applyNumberFormat="1" applyFont="1" applyBorder="1" applyAlignment="1">
      <alignment horizontal="center" vertical="center" wrapText="1"/>
    </xf>
    <xf numFmtId="44" fontId="4" fillId="0" borderId="12" xfId="42" applyNumberFormat="1" applyFont="1" applyBorder="1" applyAlignment="1">
      <alignment horizontal="center" vertical="center" wrapText="1"/>
    </xf>
    <xf numFmtId="0" fontId="4" fillId="0" borderId="14" xfId="0" applyFont="1" applyBorder="1" applyAlignment="1">
      <alignment horizontal="center" vertical="center" wrapText="1"/>
    </xf>
    <xf numFmtId="44" fontId="4" fillId="0" borderId="14" xfId="42" applyNumberFormat="1" applyFont="1" applyBorder="1" applyAlignment="1">
      <alignment horizontal="center" vertical="center"/>
    </xf>
    <xf numFmtId="0" fontId="4" fillId="0" borderId="10" xfId="0" applyFont="1" applyBorder="1" applyAlignment="1">
      <alignment horizontal="center" vertical="center" wrapText="1"/>
    </xf>
    <xf numFmtId="44" fontId="4" fillId="0" borderId="11" xfId="42" applyNumberFormat="1" applyFont="1" applyBorder="1" applyAlignment="1">
      <alignment horizontal="center" vertical="center"/>
    </xf>
    <xf numFmtId="44" fontId="4" fillId="0" borderId="12" xfId="42" applyNumberFormat="1" applyFont="1" applyBorder="1" applyAlignment="1">
      <alignment horizontal="center" vertical="center"/>
    </xf>
    <xf numFmtId="0" fontId="2" fillId="0" borderId="17" xfId="0" applyFont="1" applyBorder="1" applyAlignment="1">
      <alignment horizontal="center" vertical="center" wrapText="1"/>
    </xf>
    <xf numFmtId="0" fontId="4" fillId="34" borderId="17" xfId="0" applyFont="1" applyFill="1" applyBorder="1" applyAlignment="1">
      <alignment horizontal="center" vertical="center" wrapText="1"/>
    </xf>
    <xf numFmtId="44" fontId="4" fillId="0" borderId="10" xfId="42" applyNumberFormat="1" applyFont="1" applyBorder="1" applyAlignment="1">
      <alignment horizontal="center" vertical="center" wrapText="1"/>
    </xf>
    <xf numFmtId="0" fontId="5" fillId="0" borderId="10" xfId="0" applyFont="1" applyBorder="1" applyAlignment="1">
      <alignment horizontal="center" vertical="center" wrapText="1"/>
    </xf>
    <xf numFmtId="44" fontId="4" fillId="0" borderId="10" xfId="42" applyNumberFormat="1" applyFont="1" applyBorder="1" applyAlignment="1">
      <alignment horizontal="center" vertical="center"/>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14" xfId="0" applyBorder="1" applyAlignment="1">
      <alignment horizontal="center" vertical="center" wrapText="1"/>
    </xf>
    <xf numFmtId="0" fontId="6" fillId="0" borderId="10" xfId="0" applyFont="1" applyBorder="1" applyAlignment="1">
      <alignment horizontal="center" vertical="center" wrapText="1"/>
    </xf>
    <xf numFmtId="44" fontId="7" fillId="0" borderId="10" xfId="42" applyNumberFormat="1" applyFont="1" applyBorder="1" applyAlignment="1">
      <alignment horizontal="center" vertical="center" wrapText="1"/>
    </xf>
    <xf numFmtId="0" fontId="8" fillId="0" borderId="10" xfId="0" applyFont="1" applyBorder="1" applyAlignment="1">
      <alignment horizontal="center" vertical="center" wrapText="1"/>
    </xf>
    <xf numFmtId="44" fontId="7" fillId="0" borderId="10" xfId="42" applyNumberFormat="1" applyFont="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29"/>
  <sheetViews>
    <sheetView zoomScale="90" zoomScaleNormal="90" zoomScalePageLayoutView="0" workbookViewId="0" topLeftCell="A4">
      <selection activeCell="G4" sqref="G4:G23"/>
    </sheetView>
  </sheetViews>
  <sheetFormatPr defaultColWidth="11.57421875" defaultRowHeight="12.75"/>
  <cols>
    <col min="1" max="1" width="4.140625" style="36" customWidth="1"/>
    <col min="2" max="2" width="29.28125" style="36" customWidth="1"/>
    <col min="3" max="3" width="15.421875" style="36" customWidth="1"/>
    <col min="4" max="4" width="14.421875" style="36" customWidth="1"/>
    <col min="5" max="5" width="28.57421875" style="36" customWidth="1"/>
    <col min="6" max="6" width="15.00390625" style="36" customWidth="1"/>
    <col min="7" max="7" width="11.57421875" style="36" customWidth="1"/>
    <col min="8" max="8" width="6.57421875" style="36" customWidth="1"/>
    <col min="9" max="9" width="8.28125" style="36" customWidth="1"/>
    <col min="10" max="10" width="11.57421875" style="36" customWidth="1"/>
    <col min="11" max="11" width="12.00390625" style="36" customWidth="1"/>
    <col min="12" max="12" width="11.57421875" style="36" customWidth="1"/>
    <col min="13" max="16384" width="11.57421875" style="36" customWidth="1"/>
  </cols>
  <sheetData>
    <row r="1" spans="2:11" s="55" customFormat="1" ht="15.75">
      <c r="B1" s="55" t="s">
        <v>108</v>
      </c>
      <c r="K1" s="55" t="s">
        <v>109</v>
      </c>
    </row>
    <row r="2" spans="1:13" s="55" customFormat="1" ht="15.75">
      <c r="A2" s="61" t="s">
        <v>50</v>
      </c>
      <c r="B2" s="58"/>
      <c r="C2" s="58"/>
      <c r="D2" s="58"/>
      <c r="E2" s="59"/>
      <c r="F2" s="58"/>
      <c r="G2" s="60"/>
      <c r="H2" s="54"/>
      <c r="I2" s="54"/>
      <c r="J2" s="54"/>
      <c r="K2" s="59"/>
      <c r="L2" s="54"/>
      <c r="M2" s="54"/>
    </row>
    <row r="3" spans="1:13" ht="36">
      <c r="A3" s="24" t="s">
        <v>10</v>
      </c>
      <c r="B3" s="10" t="s">
        <v>90</v>
      </c>
      <c r="C3" s="10" t="s">
        <v>92</v>
      </c>
      <c r="D3" s="10" t="s">
        <v>93</v>
      </c>
      <c r="E3" s="19" t="s">
        <v>11</v>
      </c>
      <c r="F3" s="10" t="s">
        <v>12</v>
      </c>
      <c r="G3" s="11" t="s">
        <v>8</v>
      </c>
      <c r="H3" s="10" t="s">
        <v>13</v>
      </c>
      <c r="I3" s="10" t="s">
        <v>14</v>
      </c>
      <c r="J3" s="10" t="s">
        <v>9</v>
      </c>
      <c r="K3" s="10" t="s">
        <v>15</v>
      </c>
      <c r="L3" s="10" t="s">
        <v>16</v>
      </c>
      <c r="M3" s="10" t="s">
        <v>17</v>
      </c>
    </row>
    <row r="4" spans="1:13" ht="63.75" customHeight="1">
      <c r="A4" s="72">
        <v>1</v>
      </c>
      <c r="B4" s="74" t="s">
        <v>27</v>
      </c>
      <c r="C4" s="13"/>
      <c r="D4" s="25"/>
      <c r="E4" s="26" t="s">
        <v>30</v>
      </c>
      <c r="F4" s="13">
        <v>150</v>
      </c>
      <c r="G4" s="27"/>
      <c r="H4" s="28">
        <v>0.08</v>
      </c>
      <c r="I4" s="7">
        <f aca="true" t="shared" si="0" ref="I4:I15">G4*H4</f>
        <v>0</v>
      </c>
      <c r="J4" s="7">
        <f aca="true" t="shared" si="1" ref="J4:J15">G4+I4</f>
        <v>0</v>
      </c>
      <c r="K4" s="29">
        <f aca="true" t="shared" si="2" ref="K4:K15">F4*G4</f>
        <v>0</v>
      </c>
      <c r="L4" s="7">
        <f aca="true" t="shared" si="3" ref="L4:L15">K4*H4</f>
        <v>0</v>
      </c>
      <c r="M4" s="7">
        <f aca="true" t="shared" si="4" ref="M4:M15">K4+L4</f>
        <v>0</v>
      </c>
    </row>
    <row r="5" spans="1:13" ht="53.25" customHeight="1">
      <c r="A5" s="86"/>
      <c r="B5" s="85"/>
      <c r="C5" s="13"/>
      <c r="D5" s="25"/>
      <c r="E5" s="26" t="s">
        <v>31</v>
      </c>
      <c r="F5" s="13">
        <v>5</v>
      </c>
      <c r="G5" s="27"/>
      <c r="H5" s="28">
        <v>0.08</v>
      </c>
      <c r="I5" s="7">
        <f t="shared" si="0"/>
        <v>0</v>
      </c>
      <c r="J5" s="7">
        <f t="shared" si="1"/>
        <v>0</v>
      </c>
      <c r="K5" s="29">
        <f t="shared" si="2"/>
        <v>0</v>
      </c>
      <c r="L5" s="7">
        <f t="shared" si="3"/>
        <v>0</v>
      </c>
      <c r="M5" s="7">
        <f t="shared" si="4"/>
        <v>0</v>
      </c>
    </row>
    <row r="6" spans="1:13" ht="87" customHeight="1">
      <c r="A6" s="73"/>
      <c r="B6" s="75"/>
      <c r="C6" s="13"/>
      <c r="D6" s="25"/>
      <c r="E6" s="26" t="s">
        <v>32</v>
      </c>
      <c r="F6" s="13">
        <v>12</v>
      </c>
      <c r="G6" s="27"/>
      <c r="H6" s="28">
        <v>0.08</v>
      </c>
      <c r="I6" s="7">
        <f t="shared" si="0"/>
        <v>0</v>
      </c>
      <c r="J6" s="7">
        <f t="shared" si="1"/>
        <v>0</v>
      </c>
      <c r="K6" s="29">
        <f t="shared" si="2"/>
        <v>0</v>
      </c>
      <c r="L6" s="7">
        <f t="shared" si="3"/>
        <v>0</v>
      </c>
      <c r="M6" s="7">
        <f t="shared" si="4"/>
        <v>0</v>
      </c>
    </row>
    <row r="7" spans="1:13" ht="82.5" customHeight="1">
      <c r="A7" s="72">
        <v>2</v>
      </c>
      <c r="B7" s="74" t="s">
        <v>28</v>
      </c>
      <c r="C7" s="13"/>
      <c r="D7" s="31"/>
      <c r="E7" s="26" t="s">
        <v>31</v>
      </c>
      <c r="F7" s="13">
        <v>130</v>
      </c>
      <c r="G7" s="27"/>
      <c r="H7" s="28">
        <v>0.08</v>
      </c>
      <c r="I7" s="7">
        <f t="shared" si="0"/>
        <v>0</v>
      </c>
      <c r="J7" s="7">
        <f t="shared" si="1"/>
        <v>0</v>
      </c>
      <c r="K7" s="29">
        <f t="shared" si="2"/>
        <v>0</v>
      </c>
      <c r="L7" s="7">
        <f t="shared" si="3"/>
        <v>0</v>
      </c>
      <c r="M7" s="7">
        <f t="shared" si="4"/>
        <v>0</v>
      </c>
    </row>
    <row r="8" spans="1:13" ht="80.25" customHeight="1">
      <c r="A8" s="73"/>
      <c r="B8" s="75"/>
      <c r="C8" s="13"/>
      <c r="D8" s="31"/>
      <c r="E8" s="32" t="s">
        <v>32</v>
      </c>
      <c r="F8" s="13">
        <v>25</v>
      </c>
      <c r="G8" s="27"/>
      <c r="H8" s="28">
        <v>0.08</v>
      </c>
      <c r="I8" s="7">
        <f t="shared" si="0"/>
        <v>0</v>
      </c>
      <c r="J8" s="7">
        <f t="shared" si="1"/>
        <v>0</v>
      </c>
      <c r="K8" s="29">
        <f t="shared" si="2"/>
        <v>0</v>
      </c>
      <c r="L8" s="7">
        <f t="shared" si="3"/>
        <v>0</v>
      </c>
      <c r="M8" s="7">
        <f t="shared" si="4"/>
        <v>0</v>
      </c>
    </row>
    <row r="9" spans="1:13" ht="39" customHeight="1">
      <c r="A9" s="72">
        <v>3</v>
      </c>
      <c r="B9" s="74" t="s">
        <v>29</v>
      </c>
      <c r="C9" s="13"/>
      <c r="D9" s="31"/>
      <c r="E9" s="32" t="s">
        <v>33</v>
      </c>
      <c r="F9" s="13">
        <v>100</v>
      </c>
      <c r="G9" s="27"/>
      <c r="H9" s="28">
        <v>0.23</v>
      </c>
      <c r="I9" s="7">
        <f t="shared" si="0"/>
        <v>0</v>
      </c>
      <c r="J9" s="7">
        <f t="shared" si="1"/>
        <v>0</v>
      </c>
      <c r="K9" s="29">
        <f t="shared" si="2"/>
        <v>0</v>
      </c>
      <c r="L9" s="7">
        <f t="shared" si="3"/>
        <v>0</v>
      </c>
      <c r="M9" s="7">
        <f t="shared" si="4"/>
        <v>0</v>
      </c>
    </row>
    <row r="10" spans="1:13" ht="85.5" customHeight="1">
      <c r="A10" s="73"/>
      <c r="B10" s="75"/>
      <c r="C10" s="13"/>
      <c r="D10" s="31"/>
      <c r="E10" s="33" t="s">
        <v>101</v>
      </c>
      <c r="F10" s="13">
        <v>15</v>
      </c>
      <c r="G10" s="27"/>
      <c r="H10" s="28">
        <v>0.23</v>
      </c>
      <c r="I10" s="7">
        <f t="shared" si="0"/>
        <v>0</v>
      </c>
      <c r="J10" s="7">
        <f t="shared" si="1"/>
        <v>0</v>
      </c>
      <c r="K10" s="29">
        <f t="shared" si="2"/>
        <v>0</v>
      </c>
      <c r="L10" s="7">
        <f t="shared" si="3"/>
        <v>0</v>
      </c>
      <c r="M10" s="7">
        <f t="shared" si="4"/>
        <v>0</v>
      </c>
    </row>
    <row r="11" spans="1:13" ht="48">
      <c r="A11" s="33">
        <v>4</v>
      </c>
      <c r="B11" s="13" t="s">
        <v>107</v>
      </c>
      <c r="C11" s="13"/>
      <c r="D11" s="31"/>
      <c r="E11" s="26" t="s">
        <v>31</v>
      </c>
      <c r="F11" s="13">
        <v>10</v>
      </c>
      <c r="G11" s="27"/>
      <c r="H11" s="28">
        <v>0.23</v>
      </c>
      <c r="I11" s="7">
        <f t="shared" si="0"/>
        <v>0</v>
      </c>
      <c r="J11" s="7">
        <f t="shared" si="1"/>
        <v>0</v>
      </c>
      <c r="K11" s="29">
        <f t="shared" si="2"/>
        <v>0</v>
      </c>
      <c r="L11" s="7">
        <f t="shared" si="3"/>
        <v>0</v>
      </c>
      <c r="M11" s="7">
        <f t="shared" si="4"/>
        <v>0</v>
      </c>
    </row>
    <row r="12" spans="1:13" ht="126.75" customHeight="1">
      <c r="A12" s="33">
        <v>5</v>
      </c>
      <c r="B12" s="13" t="s">
        <v>35</v>
      </c>
      <c r="C12" s="13"/>
      <c r="D12" s="31"/>
      <c r="E12" s="32" t="s">
        <v>36</v>
      </c>
      <c r="F12" s="13">
        <v>200</v>
      </c>
      <c r="G12" s="27"/>
      <c r="H12" s="28">
        <v>0.23</v>
      </c>
      <c r="I12" s="7">
        <f t="shared" si="0"/>
        <v>0</v>
      </c>
      <c r="J12" s="7">
        <f t="shared" si="1"/>
        <v>0</v>
      </c>
      <c r="K12" s="29">
        <f t="shared" si="2"/>
        <v>0</v>
      </c>
      <c r="L12" s="7">
        <f t="shared" si="3"/>
        <v>0</v>
      </c>
      <c r="M12" s="7">
        <f t="shared" si="4"/>
        <v>0</v>
      </c>
    </row>
    <row r="13" spans="1:13" ht="71.25" customHeight="1">
      <c r="A13" s="72">
        <v>6</v>
      </c>
      <c r="B13" s="74" t="s">
        <v>37</v>
      </c>
      <c r="C13" s="13"/>
      <c r="D13" s="31"/>
      <c r="E13" s="32" t="s">
        <v>33</v>
      </c>
      <c r="F13" s="13">
        <v>100</v>
      </c>
      <c r="G13" s="27"/>
      <c r="H13" s="28">
        <v>0.08</v>
      </c>
      <c r="I13" s="7">
        <f t="shared" si="0"/>
        <v>0</v>
      </c>
      <c r="J13" s="7">
        <f t="shared" si="1"/>
        <v>0</v>
      </c>
      <c r="K13" s="29">
        <f t="shared" si="2"/>
        <v>0</v>
      </c>
      <c r="L13" s="7">
        <f t="shared" si="3"/>
        <v>0</v>
      </c>
      <c r="M13" s="7">
        <f t="shared" si="4"/>
        <v>0</v>
      </c>
    </row>
    <row r="14" spans="1:13" ht="65.25" customHeight="1">
      <c r="A14" s="73"/>
      <c r="B14" s="75"/>
      <c r="C14" s="13"/>
      <c r="D14" s="31"/>
      <c r="E14" s="32" t="s">
        <v>34</v>
      </c>
      <c r="F14" s="13">
        <v>15</v>
      </c>
      <c r="G14" s="27"/>
      <c r="H14" s="28">
        <v>0.08</v>
      </c>
      <c r="I14" s="7">
        <f t="shared" si="0"/>
        <v>0</v>
      </c>
      <c r="J14" s="7">
        <f t="shared" si="1"/>
        <v>0</v>
      </c>
      <c r="K14" s="29">
        <f t="shared" si="2"/>
        <v>0</v>
      </c>
      <c r="L14" s="7">
        <f t="shared" si="3"/>
        <v>0</v>
      </c>
      <c r="M14" s="7">
        <f t="shared" si="4"/>
        <v>0</v>
      </c>
    </row>
    <row r="15" spans="1:13" ht="82.5" customHeight="1">
      <c r="A15" s="33">
        <v>7</v>
      </c>
      <c r="B15" s="13" t="s">
        <v>38</v>
      </c>
      <c r="C15" s="13"/>
      <c r="D15" s="31">
        <v>5</v>
      </c>
      <c r="E15" s="32" t="s">
        <v>89</v>
      </c>
      <c r="F15" s="13">
        <v>40</v>
      </c>
      <c r="G15" s="27"/>
      <c r="H15" s="28">
        <v>0.23</v>
      </c>
      <c r="I15" s="7">
        <f t="shared" si="0"/>
        <v>0</v>
      </c>
      <c r="J15" s="7">
        <f t="shared" si="1"/>
        <v>0</v>
      </c>
      <c r="K15" s="29">
        <f t="shared" si="2"/>
        <v>0</v>
      </c>
      <c r="L15" s="7">
        <f t="shared" si="3"/>
        <v>0</v>
      </c>
      <c r="M15" s="7">
        <f t="shared" si="4"/>
        <v>0</v>
      </c>
    </row>
    <row r="16" spans="1:13" ht="250.5" customHeight="1">
      <c r="A16" s="48">
        <v>8</v>
      </c>
      <c r="B16" s="71" t="s">
        <v>100</v>
      </c>
      <c r="C16" s="47"/>
      <c r="D16" s="62"/>
      <c r="E16" s="63" t="s">
        <v>39</v>
      </c>
      <c r="F16" s="47">
        <v>30</v>
      </c>
      <c r="G16" s="64"/>
      <c r="H16" s="65">
        <v>0.08</v>
      </c>
      <c r="I16" s="66">
        <f aca="true" t="shared" si="5" ref="I16:I23">G16*H16</f>
        <v>0</v>
      </c>
      <c r="J16" s="66">
        <f aca="true" t="shared" si="6" ref="J16:J23">G16+I16</f>
        <v>0</v>
      </c>
      <c r="K16" s="67">
        <f aca="true" t="shared" si="7" ref="K16:K23">F16*G16</f>
        <v>0</v>
      </c>
      <c r="L16" s="66">
        <f aca="true" t="shared" si="8" ref="L16:L23">K16*H16</f>
        <v>0</v>
      </c>
      <c r="M16" s="66">
        <f aca="true" t="shared" si="9" ref="M16:M23">K16+L16</f>
        <v>0</v>
      </c>
    </row>
    <row r="17" spans="1:13" ht="108">
      <c r="A17" s="33">
        <v>9</v>
      </c>
      <c r="B17" s="34" t="s">
        <v>45</v>
      </c>
      <c r="C17" s="13"/>
      <c r="D17" s="31"/>
      <c r="E17" s="32" t="s">
        <v>46</v>
      </c>
      <c r="F17" s="13">
        <v>200</v>
      </c>
      <c r="G17" s="27"/>
      <c r="H17" s="28">
        <v>0.08</v>
      </c>
      <c r="I17" s="7">
        <f t="shared" si="5"/>
        <v>0</v>
      </c>
      <c r="J17" s="7">
        <f t="shared" si="6"/>
        <v>0</v>
      </c>
      <c r="K17" s="29">
        <f t="shared" si="7"/>
        <v>0</v>
      </c>
      <c r="L17" s="7">
        <f t="shared" si="8"/>
        <v>0</v>
      </c>
      <c r="M17" s="7">
        <f t="shared" si="9"/>
        <v>0</v>
      </c>
    </row>
    <row r="18" spans="1:13" ht="132" customHeight="1">
      <c r="A18" s="30">
        <v>10</v>
      </c>
      <c r="B18" s="20" t="s">
        <v>44</v>
      </c>
      <c r="C18" s="13"/>
      <c r="D18" s="31"/>
      <c r="E18" s="32" t="s">
        <v>47</v>
      </c>
      <c r="F18" s="13">
        <v>30</v>
      </c>
      <c r="G18" s="27"/>
      <c r="H18" s="28">
        <v>0.08</v>
      </c>
      <c r="I18" s="7">
        <f t="shared" si="5"/>
        <v>0</v>
      </c>
      <c r="J18" s="7">
        <f t="shared" si="6"/>
        <v>0</v>
      </c>
      <c r="K18" s="29">
        <f t="shared" si="7"/>
        <v>0</v>
      </c>
      <c r="L18" s="7">
        <f t="shared" si="8"/>
        <v>0</v>
      </c>
      <c r="M18" s="7">
        <f t="shared" si="9"/>
        <v>0</v>
      </c>
    </row>
    <row r="19" spans="1:13" ht="188.25" customHeight="1">
      <c r="A19" s="33">
        <v>11</v>
      </c>
      <c r="B19" s="13" t="s">
        <v>48</v>
      </c>
      <c r="C19" s="13"/>
      <c r="D19" s="31"/>
      <c r="E19" s="32" t="s">
        <v>91</v>
      </c>
      <c r="F19" s="13">
        <v>100</v>
      </c>
      <c r="G19" s="27"/>
      <c r="H19" s="28">
        <v>0.08</v>
      </c>
      <c r="I19" s="7">
        <f t="shared" si="5"/>
        <v>0</v>
      </c>
      <c r="J19" s="7">
        <f t="shared" si="6"/>
        <v>0</v>
      </c>
      <c r="K19" s="29">
        <f t="shared" si="7"/>
        <v>0</v>
      </c>
      <c r="L19" s="7">
        <f t="shared" si="8"/>
        <v>0</v>
      </c>
      <c r="M19" s="7">
        <f t="shared" si="9"/>
        <v>0</v>
      </c>
    </row>
    <row r="20" spans="1:13" ht="105.75" customHeight="1">
      <c r="A20" s="76">
        <v>12</v>
      </c>
      <c r="B20" s="77" t="s">
        <v>42</v>
      </c>
      <c r="C20" s="13"/>
      <c r="D20" s="31"/>
      <c r="E20" s="32" t="s">
        <v>39</v>
      </c>
      <c r="F20" s="13">
        <v>280</v>
      </c>
      <c r="G20" s="27"/>
      <c r="H20" s="28">
        <v>0.08</v>
      </c>
      <c r="I20" s="7">
        <f t="shared" si="5"/>
        <v>0</v>
      </c>
      <c r="J20" s="7">
        <f t="shared" si="6"/>
        <v>0</v>
      </c>
      <c r="K20" s="29">
        <f t="shared" si="7"/>
        <v>0</v>
      </c>
      <c r="L20" s="7">
        <f t="shared" si="8"/>
        <v>0</v>
      </c>
      <c r="M20" s="7">
        <f t="shared" si="9"/>
        <v>0</v>
      </c>
    </row>
    <row r="21" spans="1:13" ht="111.75" customHeight="1">
      <c r="A21" s="77"/>
      <c r="B21" s="77"/>
      <c r="C21" s="13"/>
      <c r="D21" s="31"/>
      <c r="E21" s="32" t="s">
        <v>43</v>
      </c>
      <c r="F21" s="13">
        <v>50</v>
      </c>
      <c r="G21" s="27"/>
      <c r="H21" s="28">
        <v>0.08</v>
      </c>
      <c r="I21" s="7">
        <f t="shared" si="5"/>
        <v>0</v>
      </c>
      <c r="J21" s="7">
        <f t="shared" si="6"/>
        <v>0</v>
      </c>
      <c r="K21" s="29">
        <f t="shared" si="7"/>
        <v>0</v>
      </c>
      <c r="L21" s="7">
        <f t="shared" si="8"/>
        <v>0</v>
      </c>
      <c r="M21" s="7">
        <f t="shared" si="9"/>
        <v>0</v>
      </c>
    </row>
    <row r="22" spans="1:13" ht="78.75" customHeight="1">
      <c r="A22" s="33">
        <v>13</v>
      </c>
      <c r="B22" s="13" t="s">
        <v>41</v>
      </c>
      <c r="C22" s="13"/>
      <c r="D22" s="31"/>
      <c r="E22" s="32" t="s">
        <v>39</v>
      </c>
      <c r="F22" s="13">
        <v>60</v>
      </c>
      <c r="G22" s="27"/>
      <c r="H22" s="28">
        <v>0.08</v>
      </c>
      <c r="I22" s="7">
        <f t="shared" si="5"/>
        <v>0</v>
      </c>
      <c r="J22" s="7">
        <f t="shared" si="6"/>
        <v>0</v>
      </c>
      <c r="K22" s="29">
        <f t="shared" si="7"/>
        <v>0</v>
      </c>
      <c r="L22" s="7">
        <f t="shared" si="8"/>
        <v>0</v>
      </c>
      <c r="M22" s="7">
        <f t="shared" si="9"/>
        <v>0</v>
      </c>
    </row>
    <row r="23" spans="1:13" ht="159" customHeight="1">
      <c r="A23" s="33"/>
      <c r="B23" s="69" t="s">
        <v>94</v>
      </c>
      <c r="C23" s="13"/>
      <c r="D23" s="31"/>
      <c r="E23" s="33" t="s">
        <v>95</v>
      </c>
      <c r="F23" s="13">
        <v>20</v>
      </c>
      <c r="G23" s="27"/>
      <c r="H23" s="28">
        <v>0.08</v>
      </c>
      <c r="I23" s="7">
        <f t="shared" si="5"/>
        <v>0</v>
      </c>
      <c r="J23" s="7">
        <f t="shared" si="6"/>
        <v>0</v>
      </c>
      <c r="K23" s="29">
        <f t="shared" si="7"/>
        <v>0</v>
      </c>
      <c r="L23" s="7">
        <f t="shared" si="8"/>
        <v>0</v>
      </c>
      <c r="M23" s="7">
        <f t="shared" si="9"/>
        <v>0</v>
      </c>
    </row>
    <row r="24" spans="1:13" ht="12.75">
      <c r="A24" s="2"/>
      <c r="B24" s="68"/>
      <c r="C24" s="35"/>
      <c r="D24" s="35"/>
      <c r="E24" s="2"/>
      <c r="F24" s="2"/>
      <c r="G24" s="3"/>
      <c r="H24" s="4"/>
      <c r="I24" s="80" t="s">
        <v>18</v>
      </c>
      <c r="J24" s="80"/>
      <c r="K24" s="80"/>
      <c r="L24" s="81">
        <f>SUM(K4:K23)</f>
        <v>0</v>
      </c>
      <c r="M24" s="81"/>
    </row>
    <row r="25" spans="1:13" ht="12">
      <c r="A25" s="2"/>
      <c r="B25" s="35"/>
      <c r="C25" s="35"/>
      <c r="D25" s="35"/>
      <c r="E25" s="2"/>
      <c r="F25" s="2"/>
      <c r="G25" s="3"/>
      <c r="H25" s="4"/>
      <c r="I25" s="82" t="s">
        <v>19</v>
      </c>
      <c r="J25" s="82"/>
      <c r="K25" s="82"/>
      <c r="L25" s="83">
        <f>SUM(L4:L23)</f>
        <v>0</v>
      </c>
      <c r="M25" s="84"/>
    </row>
    <row r="26" spans="1:13" ht="36" customHeight="1">
      <c r="A26" s="2"/>
      <c r="B26" s="35"/>
      <c r="C26" s="35"/>
      <c r="D26" s="35"/>
      <c r="E26" s="2"/>
      <c r="F26" s="2"/>
      <c r="G26" s="3"/>
      <c r="H26" s="4"/>
      <c r="I26" s="77" t="s">
        <v>26</v>
      </c>
      <c r="J26" s="77"/>
      <c r="K26" s="77"/>
      <c r="L26" s="78">
        <f>L24+L25</f>
        <v>0</v>
      </c>
      <c r="M26" s="79"/>
    </row>
    <row r="27" spans="5:13" ht="12">
      <c r="E27" s="37"/>
      <c r="G27" s="38"/>
      <c r="H27" s="37"/>
      <c r="I27" s="37"/>
      <c r="J27" s="37"/>
      <c r="K27" s="1"/>
      <c r="L27" s="37"/>
      <c r="M27" s="37"/>
    </row>
    <row r="28" spans="2:13" ht="12">
      <c r="B28" s="36" t="s">
        <v>20</v>
      </c>
      <c r="E28" s="37"/>
      <c r="G28" s="38"/>
      <c r="H28" s="37"/>
      <c r="I28" s="37"/>
      <c r="J28" s="37"/>
      <c r="K28" s="1"/>
      <c r="L28" s="37"/>
      <c r="M28" s="37"/>
    </row>
    <row r="29" spans="2:13" ht="12">
      <c r="B29" s="36" t="s">
        <v>21</v>
      </c>
      <c r="E29" s="37"/>
      <c r="G29" s="38"/>
      <c r="H29" s="37"/>
      <c r="I29" s="37"/>
      <c r="J29" s="37"/>
      <c r="K29" s="1"/>
      <c r="L29" s="37"/>
      <c r="M29" s="37"/>
    </row>
  </sheetData>
  <sheetProtection selectLockedCells="1" selectUnlockedCells="1"/>
  <mergeCells count="16">
    <mergeCell ref="A9:A10"/>
    <mergeCell ref="B9:B10"/>
    <mergeCell ref="B4:B6"/>
    <mergeCell ref="A4:A6"/>
    <mergeCell ref="A7:A8"/>
    <mergeCell ref="B7:B8"/>
    <mergeCell ref="A13:A14"/>
    <mergeCell ref="B13:B14"/>
    <mergeCell ref="A20:A21"/>
    <mergeCell ref="B20:B21"/>
    <mergeCell ref="I26:K26"/>
    <mergeCell ref="L26:M26"/>
    <mergeCell ref="I24:K24"/>
    <mergeCell ref="L24:M24"/>
    <mergeCell ref="I25:K25"/>
    <mergeCell ref="L25:M25"/>
  </mergeCells>
  <printOptions/>
  <pageMargins left="0.7875" right="0.7875" top="1.0527777777777778" bottom="1.0527777777777778" header="0.7875" footer="0.7875"/>
  <pageSetup firstPageNumber="1" useFirstPageNumber="1" horizontalDpi="300" verticalDpi="300" orientation="landscape" paperSize="9" scale="73" r:id="rId1"/>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dimension ref="A1:M11"/>
  <sheetViews>
    <sheetView zoomScalePageLayoutView="0" workbookViewId="0" topLeftCell="A1">
      <selection activeCell="G4" sqref="G4:G23"/>
    </sheetView>
  </sheetViews>
  <sheetFormatPr defaultColWidth="11.57421875" defaultRowHeight="12.75"/>
  <cols>
    <col min="1" max="1" width="4.421875" style="36" customWidth="1"/>
    <col min="2" max="2" width="35.8515625" style="36" customWidth="1"/>
    <col min="3" max="3" width="14.7109375" style="36" customWidth="1"/>
    <col min="4" max="4" width="14.421875" style="36" customWidth="1"/>
    <col min="5" max="5" width="13.57421875" style="36" customWidth="1"/>
    <col min="6" max="6" width="7.28125" style="36" customWidth="1"/>
    <col min="7" max="7" width="10.8515625" style="36" customWidth="1"/>
    <col min="8" max="8" width="7.140625" style="36" customWidth="1"/>
    <col min="9" max="9" width="7.7109375" style="36" customWidth="1"/>
    <col min="10" max="10" width="11.57421875" style="36" customWidth="1"/>
    <col min="11" max="11" width="12.57421875" style="36" customWidth="1"/>
    <col min="12" max="12" width="9.28125" style="36" customWidth="1"/>
    <col min="13" max="16384" width="11.57421875" style="36" customWidth="1"/>
  </cols>
  <sheetData>
    <row r="1" spans="2:11" s="55" customFormat="1" ht="15.75">
      <c r="B1" s="55" t="s">
        <v>25</v>
      </c>
      <c r="K1" s="55" t="s">
        <v>109</v>
      </c>
    </row>
    <row r="2" spans="1:13" s="55" customFormat="1" ht="15.75">
      <c r="A2" s="57" t="s">
        <v>51</v>
      </c>
      <c r="B2" s="58"/>
      <c r="C2" s="58"/>
      <c r="D2" s="58"/>
      <c r="E2" s="59"/>
      <c r="F2" s="58"/>
      <c r="G2" s="60"/>
      <c r="H2" s="54"/>
      <c r="I2" s="54"/>
      <c r="J2" s="54"/>
      <c r="K2" s="59"/>
      <c r="L2" s="54"/>
      <c r="M2" s="54"/>
    </row>
    <row r="3" spans="1:13" ht="36">
      <c r="A3" s="10" t="s">
        <v>10</v>
      </c>
      <c r="B3" s="10" t="s">
        <v>57</v>
      </c>
      <c r="C3" s="10" t="s">
        <v>92</v>
      </c>
      <c r="D3" s="10" t="s">
        <v>93</v>
      </c>
      <c r="E3" s="10" t="s">
        <v>11</v>
      </c>
      <c r="F3" s="10" t="s">
        <v>12</v>
      </c>
      <c r="G3" s="11" t="s">
        <v>8</v>
      </c>
      <c r="H3" s="10" t="s">
        <v>13</v>
      </c>
      <c r="I3" s="10" t="s">
        <v>14</v>
      </c>
      <c r="J3" s="10" t="s">
        <v>9</v>
      </c>
      <c r="K3" s="10" t="s">
        <v>15</v>
      </c>
      <c r="L3" s="10" t="s">
        <v>16</v>
      </c>
      <c r="M3" s="10" t="s">
        <v>17</v>
      </c>
    </row>
    <row r="4" spans="1:13" ht="192">
      <c r="A4" s="13">
        <v>1</v>
      </c>
      <c r="B4" s="12" t="s">
        <v>97</v>
      </c>
      <c r="C4" s="12"/>
      <c r="D4" s="6"/>
      <c r="E4" s="14" t="s">
        <v>96</v>
      </c>
      <c r="F4" s="13">
        <v>30</v>
      </c>
      <c r="G4" s="15"/>
      <c r="H4" s="40">
        <v>0.08</v>
      </c>
      <c r="I4" s="7">
        <f>G4*H4</f>
        <v>0</v>
      </c>
      <c r="J4" s="7">
        <f>G4+I4</f>
        <v>0</v>
      </c>
      <c r="K4" s="29">
        <f>F4*G4</f>
        <v>0</v>
      </c>
      <c r="L4" s="7">
        <f>K4*H4</f>
        <v>0</v>
      </c>
      <c r="M4" s="7">
        <f>K4+L4</f>
        <v>0</v>
      </c>
    </row>
    <row r="5" spans="1:13" ht="96">
      <c r="A5" s="13">
        <v>2</v>
      </c>
      <c r="B5" s="12" t="s">
        <v>88</v>
      </c>
      <c r="C5" s="12"/>
      <c r="D5" s="6"/>
      <c r="E5" s="14" t="s">
        <v>52</v>
      </c>
      <c r="F5" s="13">
        <v>30</v>
      </c>
      <c r="G5" s="15"/>
      <c r="H5" s="40">
        <v>0.08</v>
      </c>
      <c r="I5" s="7">
        <f>G5*H5</f>
        <v>0</v>
      </c>
      <c r="J5" s="7">
        <f>G5+I5</f>
        <v>0</v>
      </c>
      <c r="K5" s="29">
        <f>F5*G5</f>
        <v>0</v>
      </c>
      <c r="L5" s="7">
        <f>K5*H5</f>
        <v>0</v>
      </c>
      <c r="M5" s="7">
        <f>K5+L5</f>
        <v>0</v>
      </c>
    </row>
    <row r="6" spans="1:13" ht="96">
      <c r="A6" s="13">
        <v>3</v>
      </c>
      <c r="B6" s="12" t="s">
        <v>87</v>
      </c>
      <c r="C6" s="12"/>
      <c r="D6" s="6"/>
      <c r="E6" s="14" t="s">
        <v>52</v>
      </c>
      <c r="F6" s="13">
        <v>10</v>
      </c>
      <c r="G6" s="15"/>
      <c r="H6" s="40">
        <v>0.08</v>
      </c>
      <c r="I6" s="7">
        <f>G6*H6</f>
        <v>0</v>
      </c>
      <c r="J6" s="7">
        <f>G6+I6</f>
        <v>0</v>
      </c>
      <c r="K6" s="29">
        <f>F6*G6</f>
        <v>0</v>
      </c>
      <c r="L6" s="7">
        <f>K6*H6</f>
        <v>0</v>
      </c>
      <c r="M6" s="7">
        <f>K6+L6</f>
        <v>0</v>
      </c>
    </row>
    <row r="7" spans="1:13" ht="16.5" customHeight="1">
      <c r="A7" s="2"/>
      <c r="B7" s="35"/>
      <c r="C7" s="35"/>
      <c r="D7" s="35"/>
      <c r="E7" s="2"/>
      <c r="F7" s="2"/>
      <c r="G7" s="3"/>
      <c r="H7" s="4"/>
      <c r="I7" s="88" t="s">
        <v>18</v>
      </c>
      <c r="J7" s="88"/>
      <c r="K7" s="88"/>
      <c r="L7" s="89">
        <f>SUM(K4:K6)</f>
        <v>0</v>
      </c>
      <c r="M7" s="89"/>
    </row>
    <row r="8" spans="1:13" ht="14.25" customHeight="1">
      <c r="A8" s="2"/>
      <c r="B8" s="35"/>
      <c r="C8" s="35"/>
      <c r="D8" s="35"/>
      <c r="E8" s="2"/>
      <c r="F8" s="2"/>
      <c r="G8" s="3"/>
      <c r="H8" s="4"/>
      <c r="I8" s="88" t="s">
        <v>19</v>
      </c>
      <c r="J8" s="88"/>
      <c r="K8" s="88"/>
      <c r="L8" s="89">
        <f>SUM(L4:L6)</f>
        <v>0</v>
      </c>
      <c r="M8" s="89"/>
    </row>
    <row r="9" spans="1:13" ht="27" customHeight="1">
      <c r="A9" s="2"/>
      <c r="B9" s="35"/>
      <c r="C9" s="35"/>
      <c r="D9" s="35"/>
      <c r="E9" s="2"/>
      <c r="F9" s="2"/>
      <c r="G9" s="3"/>
      <c r="H9" s="4"/>
      <c r="I9" s="77" t="s">
        <v>49</v>
      </c>
      <c r="J9" s="77"/>
      <c r="K9" s="77"/>
      <c r="L9" s="87">
        <f>L7+L8</f>
        <v>0</v>
      </c>
      <c r="M9" s="87"/>
    </row>
    <row r="10" spans="2:13" ht="12">
      <c r="B10" s="36" t="s">
        <v>20</v>
      </c>
      <c r="E10" s="37"/>
      <c r="G10" s="38"/>
      <c r="H10" s="37"/>
      <c r="I10" s="37"/>
      <c r="J10" s="37"/>
      <c r="K10" s="1"/>
      <c r="L10" s="37"/>
      <c r="M10" s="37"/>
    </row>
    <row r="11" spans="2:13" ht="12">
      <c r="B11" s="36" t="s">
        <v>21</v>
      </c>
      <c r="E11" s="37"/>
      <c r="G11" s="38"/>
      <c r="H11" s="37"/>
      <c r="I11" s="37"/>
      <c r="J11" s="37"/>
      <c r="K11" s="1"/>
      <c r="L11" s="37"/>
      <c r="M11" s="37"/>
    </row>
  </sheetData>
  <sheetProtection selectLockedCells="1" selectUnlockedCells="1"/>
  <mergeCells count="6">
    <mergeCell ref="I9:K9"/>
    <mergeCell ref="L9:M9"/>
    <mergeCell ref="I7:K7"/>
    <mergeCell ref="L7:M7"/>
    <mergeCell ref="I8:K8"/>
    <mergeCell ref="L8:M8"/>
  </mergeCells>
  <printOptions/>
  <pageMargins left="0.7875" right="0.7875" top="1.0527777777777778" bottom="1.0527777777777778" header="0.7875" footer="0.7875"/>
  <pageSetup firstPageNumber="1" useFirstPageNumber="1" horizontalDpi="300" verticalDpi="300" orientation="landscape" paperSize="9" scale="81"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M11"/>
  <sheetViews>
    <sheetView tabSelected="1" zoomScalePageLayoutView="0" workbookViewId="0" topLeftCell="A1">
      <selection activeCell="G4" sqref="G4:G23"/>
    </sheetView>
  </sheetViews>
  <sheetFormatPr defaultColWidth="11.57421875" defaultRowHeight="12.75"/>
  <cols>
    <col min="1" max="1" width="4.28125" style="36" customWidth="1"/>
    <col min="2" max="2" width="35.8515625" style="36" customWidth="1"/>
    <col min="3" max="3" width="14.57421875" style="36" customWidth="1"/>
    <col min="4" max="4" width="13.57421875" style="36" customWidth="1"/>
    <col min="5" max="5" width="12.00390625" style="36" customWidth="1"/>
    <col min="6" max="6" width="7.28125" style="36" customWidth="1"/>
    <col min="7" max="7" width="11.57421875" style="36" customWidth="1"/>
    <col min="8" max="8" width="7.7109375" style="36" customWidth="1"/>
    <col min="9" max="9" width="9.8515625" style="36" customWidth="1"/>
    <col min="10" max="10" width="11.57421875" style="36" customWidth="1"/>
    <col min="11" max="11" width="10.421875" style="36" customWidth="1"/>
    <col min="12" max="12" width="9.28125" style="36" customWidth="1"/>
    <col min="13" max="13" width="10.28125" style="36" customWidth="1"/>
    <col min="14" max="16384" width="11.57421875" style="36" customWidth="1"/>
  </cols>
  <sheetData>
    <row r="1" spans="2:11" s="55" customFormat="1" ht="15.75">
      <c r="B1" s="55" t="s">
        <v>25</v>
      </c>
      <c r="K1" s="55" t="s">
        <v>109</v>
      </c>
    </row>
    <row r="2" s="55" customFormat="1" ht="15.75"/>
    <row r="3" spans="1:13" s="55" customFormat="1" ht="15.75">
      <c r="A3" s="57" t="s">
        <v>53</v>
      </c>
      <c r="B3" s="58"/>
      <c r="C3" s="58"/>
      <c r="D3" s="58"/>
      <c r="E3" s="59"/>
      <c r="F3" s="58"/>
      <c r="G3" s="60"/>
      <c r="H3" s="54"/>
      <c r="I3" s="54"/>
      <c r="J3" s="54"/>
      <c r="K3" s="59"/>
      <c r="L3" s="54"/>
      <c r="M3" s="54"/>
    </row>
    <row r="4" spans="1:13" ht="36">
      <c r="A4" s="10" t="s">
        <v>10</v>
      </c>
      <c r="B4" s="10" t="s">
        <v>57</v>
      </c>
      <c r="C4" s="10" t="s">
        <v>92</v>
      </c>
      <c r="D4" s="10" t="s">
        <v>93</v>
      </c>
      <c r="E4" s="10" t="s">
        <v>11</v>
      </c>
      <c r="F4" s="10" t="s">
        <v>12</v>
      </c>
      <c r="G4" s="11" t="s">
        <v>8</v>
      </c>
      <c r="H4" s="10" t="s">
        <v>13</v>
      </c>
      <c r="I4" s="10" t="s">
        <v>14</v>
      </c>
      <c r="J4" s="10" t="s">
        <v>9</v>
      </c>
      <c r="K4" s="10" t="s">
        <v>15</v>
      </c>
      <c r="L4" s="10" t="s">
        <v>16</v>
      </c>
      <c r="M4" s="10" t="s">
        <v>17</v>
      </c>
    </row>
    <row r="5" spans="1:13" ht="144">
      <c r="A5" s="13">
        <v>1</v>
      </c>
      <c r="B5" s="13" t="s">
        <v>55</v>
      </c>
      <c r="C5" s="12"/>
      <c r="D5" s="6"/>
      <c r="E5" s="6" t="s">
        <v>40</v>
      </c>
      <c r="F5" s="13">
        <v>40</v>
      </c>
      <c r="G5" s="7"/>
      <c r="H5" s="40">
        <v>0.08</v>
      </c>
      <c r="I5" s="7">
        <f>G5*H5</f>
        <v>0</v>
      </c>
      <c r="J5" s="7">
        <f>G5+I5</f>
        <v>0</v>
      </c>
      <c r="K5" s="29">
        <f>F5*G5</f>
        <v>0</v>
      </c>
      <c r="L5" s="7">
        <f>K5*H5</f>
        <v>0</v>
      </c>
      <c r="M5" s="7">
        <f>K5+L5</f>
        <v>0</v>
      </c>
    </row>
    <row r="6" spans="1:13" ht="199.5" customHeight="1">
      <c r="A6" s="13">
        <v>2</v>
      </c>
      <c r="B6" s="13" t="s">
        <v>56</v>
      </c>
      <c r="C6" s="12"/>
      <c r="D6" s="6"/>
      <c r="E6" s="6" t="s">
        <v>40</v>
      </c>
      <c r="F6" s="13">
        <v>58</v>
      </c>
      <c r="G6" s="7"/>
      <c r="H6" s="40">
        <v>0.08</v>
      </c>
      <c r="I6" s="7">
        <f>G6*H6</f>
        <v>0</v>
      </c>
      <c r="J6" s="7">
        <f>G6+I6</f>
        <v>0</v>
      </c>
      <c r="K6" s="29">
        <f>F6*G6</f>
        <v>0</v>
      </c>
      <c r="L6" s="7">
        <f>K6*H6</f>
        <v>0</v>
      </c>
      <c r="M6" s="7">
        <f>K6+L6</f>
        <v>0</v>
      </c>
    </row>
    <row r="7" spans="1:13" ht="21.75" customHeight="1">
      <c r="A7" s="41"/>
      <c r="B7" s="41"/>
      <c r="C7" s="35"/>
      <c r="D7" s="35"/>
      <c r="E7" s="2"/>
      <c r="F7" s="2"/>
      <c r="G7" s="3"/>
      <c r="H7" s="4"/>
      <c r="I7" s="88" t="s">
        <v>18</v>
      </c>
      <c r="J7" s="88"/>
      <c r="K7" s="88"/>
      <c r="L7" s="89">
        <f>SUM(K5:K6)</f>
        <v>0</v>
      </c>
      <c r="M7" s="89"/>
    </row>
    <row r="8" spans="1:13" ht="17.25" customHeight="1">
      <c r="A8" s="2"/>
      <c r="B8" s="35"/>
      <c r="C8" s="35"/>
      <c r="D8" s="35"/>
      <c r="E8" s="2"/>
      <c r="F8" s="2"/>
      <c r="G8" s="3"/>
      <c r="H8" s="4"/>
      <c r="I8" s="88" t="s">
        <v>19</v>
      </c>
      <c r="J8" s="88"/>
      <c r="K8" s="88"/>
      <c r="L8" s="89">
        <f>SUM(L5:L6)</f>
        <v>0</v>
      </c>
      <c r="M8" s="89"/>
    </row>
    <row r="9" spans="1:13" ht="27" customHeight="1">
      <c r="A9" s="2"/>
      <c r="B9" s="35"/>
      <c r="C9" s="35"/>
      <c r="D9" s="35"/>
      <c r="E9" s="2"/>
      <c r="F9" s="2"/>
      <c r="G9" s="3"/>
      <c r="H9" s="4"/>
      <c r="I9" s="77" t="s">
        <v>54</v>
      </c>
      <c r="J9" s="77"/>
      <c r="K9" s="77"/>
      <c r="L9" s="87">
        <f>L7+L8</f>
        <v>0</v>
      </c>
      <c r="M9" s="87"/>
    </row>
    <row r="10" ht="12">
      <c r="B10" s="36" t="s">
        <v>20</v>
      </c>
    </row>
    <row r="11" ht="12">
      <c r="B11" s="36" t="s">
        <v>21</v>
      </c>
    </row>
  </sheetData>
  <sheetProtection selectLockedCells="1" selectUnlockedCells="1"/>
  <mergeCells count="6">
    <mergeCell ref="I9:K9"/>
    <mergeCell ref="L9:M9"/>
    <mergeCell ref="I7:K7"/>
    <mergeCell ref="L7:M7"/>
    <mergeCell ref="I8:K8"/>
    <mergeCell ref="L8:M8"/>
  </mergeCells>
  <printOptions/>
  <pageMargins left="0.7875" right="0.7875" top="1.0527777777777778" bottom="1.0527777777777778" header="0.7875" footer="0.7875"/>
  <pageSetup firstPageNumber="1" useFirstPageNumber="1" horizontalDpi="300" verticalDpi="300" orientation="landscape" paperSize="9" scale="83"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M19"/>
  <sheetViews>
    <sheetView zoomScalePageLayoutView="0" workbookViewId="0" topLeftCell="A11">
      <selection activeCell="G4" sqref="G4:G23"/>
    </sheetView>
  </sheetViews>
  <sheetFormatPr defaultColWidth="11.57421875" defaultRowHeight="12.75"/>
  <cols>
    <col min="1" max="1" width="4.00390625" style="36" customWidth="1"/>
    <col min="2" max="2" width="37.8515625" style="36" customWidth="1"/>
    <col min="3" max="3" width="17.28125" style="36" customWidth="1"/>
    <col min="4" max="4" width="13.57421875" style="36" customWidth="1"/>
    <col min="5" max="5" width="9.421875" style="36" customWidth="1"/>
    <col min="6" max="6" width="7.57421875" style="36" customWidth="1"/>
    <col min="7" max="7" width="10.57421875" style="36" customWidth="1"/>
    <col min="8" max="8" width="6.8515625" style="36" customWidth="1"/>
    <col min="9" max="9" width="7.8515625" style="36" customWidth="1"/>
    <col min="10" max="11" width="11.57421875" style="36" customWidth="1"/>
    <col min="12" max="12" width="9.8515625" style="36" customWidth="1"/>
    <col min="13" max="16384" width="11.57421875" style="36" customWidth="1"/>
  </cols>
  <sheetData>
    <row r="1" spans="2:11" s="55" customFormat="1" ht="15.75">
      <c r="B1" s="55" t="s">
        <v>25</v>
      </c>
      <c r="K1" s="55" t="s">
        <v>109</v>
      </c>
    </row>
    <row r="2" s="55" customFormat="1" ht="15.75"/>
    <row r="3" spans="1:13" s="55" customFormat="1" ht="15.75">
      <c r="A3" s="57" t="s">
        <v>58</v>
      </c>
      <c r="B3" s="58"/>
      <c r="C3" s="58"/>
      <c r="D3" s="58"/>
      <c r="E3" s="59"/>
      <c r="F3" s="58"/>
      <c r="G3" s="60"/>
      <c r="H3" s="54"/>
      <c r="I3" s="54"/>
      <c r="J3" s="54"/>
      <c r="K3" s="59"/>
      <c r="L3" s="54"/>
      <c r="M3" s="54"/>
    </row>
    <row r="4" spans="1:13" ht="36">
      <c r="A4" s="10" t="s">
        <v>10</v>
      </c>
      <c r="B4" s="10" t="s">
        <v>57</v>
      </c>
      <c r="C4" s="10" t="s">
        <v>92</v>
      </c>
      <c r="D4" s="10" t="s">
        <v>93</v>
      </c>
      <c r="E4" s="19" t="s">
        <v>11</v>
      </c>
      <c r="F4" s="19" t="s">
        <v>12</v>
      </c>
      <c r="G4" s="11" t="s">
        <v>8</v>
      </c>
      <c r="H4" s="10" t="s">
        <v>13</v>
      </c>
      <c r="I4" s="10" t="s">
        <v>14</v>
      </c>
      <c r="J4" s="10" t="s">
        <v>9</v>
      </c>
      <c r="K4" s="10" t="s">
        <v>15</v>
      </c>
      <c r="L4" s="10" t="s">
        <v>16</v>
      </c>
      <c r="M4" s="10" t="s">
        <v>17</v>
      </c>
    </row>
    <row r="5" spans="1:13" ht="117" customHeight="1">
      <c r="A5" s="90">
        <v>1</v>
      </c>
      <c r="B5" s="93" t="s">
        <v>102</v>
      </c>
      <c r="C5" s="8"/>
      <c r="D5" s="22"/>
      <c r="E5" s="44" t="s">
        <v>0</v>
      </c>
      <c r="F5" s="44">
        <v>10</v>
      </c>
      <c r="G5" s="17"/>
      <c r="H5" s="9">
        <v>0.08</v>
      </c>
      <c r="I5" s="7">
        <f aca="true" t="shared" si="0" ref="I5:I11">G5*H5</f>
        <v>0</v>
      </c>
      <c r="J5" s="7">
        <f aca="true" t="shared" si="1" ref="J5:J11">G5+I5</f>
        <v>0</v>
      </c>
      <c r="K5" s="16">
        <f aca="true" t="shared" si="2" ref="K5:K11">F5*G5</f>
        <v>0</v>
      </c>
      <c r="L5" s="7">
        <f aca="true" t="shared" si="3" ref="L5:L11">K5*H5</f>
        <v>0</v>
      </c>
      <c r="M5" s="7">
        <f aca="true" t="shared" si="4" ref="M5:M11">K5+L5</f>
        <v>0</v>
      </c>
    </row>
    <row r="6" spans="1:13" ht="90.75" customHeight="1">
      <c r="A6" s="91"/>
      <c r="B6" s="94"/>
      <c r="C6" s="8"/>
      <c r="D6" s="22"/>
      <c r="E6" s="26" t="s">
        <v>1</v>
      </c>
      <c r="F6" s="26">
        <v>15</v>
      </c>
      <c r="G6" s="17"/>
      <c r="H6" s="9">
        <v>0.08</v>
      </c>
      <c r="I6" s="7">
        <f t="shared" si="0"/>
        <v>0</v>
      </c>
      <c r="J6" s="7">
        <f t="shared" si="1"/>
        <v>0</v>
      </c>
      <c r="K6" s="16">
        <f t="shared" si="2"/>
        <v>0</v>
      </c>
      <c r="L6" s="7">
        <f t="shared" si="3"/>
        <v>0</v>
      </c>
      <c r="M6" s="7">
        <f t="shared" si="4"/>
        <v>0</v>
      </c>
    </row>
    <row r="7" spans="1:13" ht="120" customHeight="1">
      <c r="A7" s="92"/>
      <c r="B7" s="95"/>
      <c r="C7" s="8"/>
      <c r="D7" s="8"/>
      <c r="E7" s="45" t="s">
        <v>3</v>
      </c>
      <c r="F7" s="46">
        <v>8</v>
      </c>
      <c r="G7" s="17"/>
      <c r="H7" s="9">
        <v>0.08</v>
      </c>
      <c r="I7" s="7">
        <f t="shared" si="0"/>
        <v>0</v>
      </c>
      <c r="J7" s="7">
        <f t="shared" si="1"/>
        <v>0</v>
      </c>
      <c r="K7" s="16">
        <f t="shared" si="2"/>
        <v>0</v>
      </c>
      <c r="L7" s="7">
        <f t="shared" si="3"/>
        <v>0</v>
      </c>
      <c r="M7" s="7">
        <f t="shared" si="4"/>
        <v>0</v>
      </c>
    </row>
    <row r="8" spans="1:13" ht="69.75" customHeight="1">
      <c r="A8" s="90">
        <v>2</v>
      </c>
      <c r="B8" s="93" t="s">
        <v>103</v>
      </c>
      <c r="C8" s="8"/>
      <c r="D8" s="22"/>
      <c r="E8" s="23" t="s">
        <v>1</v>
      </c>
      <c r="F8" s="23">
        <v>8</v>
      </c>
      <c r="G8" s="17"/>
      <c r="H8" s="9">
        <v>0.08</v>
      </c>
      <c r="I8" s="7">
        <f t="shared" si="0"/>
        <v>0</v>
      </c>
      <c r="J8" s="7">
        <f t="shared" si="1"/>
        <v>0</v>
      </c>
      <c r="K8" s="16">
        <f t="shared" si="2"/>
        <v>0</v>
      </c>
      <c r="L8" s="7">
        <f t="shared" si="3"/>
        <v>0</v>
      </c>
      <c r="M8" s="7">
        <f t="shared" si="4"/>
        <v>0</v>
      </c>
    </row>
    <row r="9" spans="1:13" ht="78" customHeight="1">
      <c r="A9" s="96"/>
      <c r="B9" s="96"/>
      <c r="C9" s="8"/>
      <c r="D9" s="8"/>
      <c r="E9" s="45" t="s">
        <v>3</v>
      </c>
      <c r="F9" s="20">
        <v>1</v>
      </c>
      <c r="G9" s="17"/>
      <c r="H9" s="9">
        <v>0.08</v>
      </c>
      <c r="I9" s="7">
        <f t="shared" si="0"/>
        <v>0</v>
      </c>
      <c r="J9" s="7">
        <f t="shared" si="1"/>
        <v>0</v>
      </c>
      <c r="K9" s="16">
        <f t="shared" si="2"/>
        <v>0</v>
      </c>
      <c r="L9" s="7">
        <f t="shared" si="3"/>
        <v>0</v>
      </c>
      <c r="M9" s="7">
        <f t="shared" si="4"/>
        <v>0</v>
      </c>
    </row>
    <row r="10" spans="1:13" ht="36">
      <c r="A10" s="8">
        <v>3</v>
      </c>
      <c r="B10" s="6" t="s">
        <v>104</v>
      </c>
      <c r="C10" s="8"/>
      <c r="D10" s="8"/>
      <c r="E10" s="23" t="s">
        <v>1</v>
      </c>
      <c r="F10" s="13">
        <v>4</v>
      </c>
      <c r="G10" s="17"/>
      <c r="H10" s="9">
        <v>0.08</v>
      </c>
      <c r="I10" s="7">
        <f t="shared" si="0"/>
        <v>0</v>
      </c>
      <c r="J10" s="7">
        <f t="shared" si="1"/>
        <v>0</v>
      </c>
      <c r="K10" s="16">
        <f t="shared" si="2"/>
        <v>0</v>
      </c>
      <c r="L10" s="7">
        <f t="shared" si="3"/>
        <v>0</v>
      </c>
      <c r="M10" s="7">
        <f t="shared" si="4"/>
        <v>0</v>
      </c>
    </row>
    <row r="11" spans="1:13" ht="48">
      <c r="A11" s="8">
        <v>4</v>
      </c>
      <c r="B11" s="43" t="s">
        <v>4</v>
      </c>
      <c r="C11" s="8"/>
      <c r="D11" s="22"/>
      <c r="E11" s="23" t="s">
        <v>5</v>
      </c>
      <c r="F11" s="23">
        <v>12</v>
      </c>
      <c r="G11" s="17"/>
      <c r="H11" s="9">
        <v>0.08</v>
      </c>
      <c r="I11" s="7">
        <f t="shared" si="0"/>
        <v>0</v>
      </c>
      <c r="J11" s="7">
        <f t="shared" si="1"/>
        <v>0</v>
      </c>
      <c r="K11" s="16">
        <f t="shared" si="2"/>
        <v>0</v>
      </c>
      <c r="L11" s="7">
        <f t="shared" si="3"/>
        <v>0</v>
      </c>
      <c r="M11" s="7">
        <f t="shared" si="4"/>
        <v>0</v>
      </c>
    </row>
    <row r="12" spans="1:13" ht="276">
      <c r="A12" s="13">
        <v>5</v>
      </c>
      <c r="B12" s="6" t="s">
        <v>105</v>
      </c>
      <c r="C12" s="12"/>
      <c r="D12" s="14"/>
      <c r="E12" s="23" t="s">
        <v>6</v>
      </c>
      <c r="F12" s="23">
        <v>20</v>
      </c>
      <c r="G12" s="15"/>
      <c r="H12" s="9">
        <v>0.08</v>
      </c>
      <c r="I12" s="7">
        <f>G12*H12</f>
        <v>0</v>
      </c>
      <c r="J12" s="7">
        <f>G12+I12</f>
        <v>0</v>
      </c>
      <c r="K12" s="16">
        <f>F12*G12</f>
        <v>0</v>
      </c>
      <c r="L12" s="7">
        <f>K12*H12</f>
        <v>0</v>
      </c>
      <c r="M12" s="7">
        <f>K12+L12</f>
        <v>0</v>
      </c>
    </row>
    <row r="13" spans="1:13" ht="335.25" customHeight="1">
      <c r="A13" s="13">
        <v>6</v>
      </c>
      <c r="B13" s="6" t="s">
        <v>106</v>
      </c>
      <c r="C13" s="12"/>
      <c r="D13" s="6"/>
      <c r="E13" s="42" t="s">
        <v>7</v>
      </c>
      <c r="F13" s="20">
        <v>15</v>
      </c>
      <c r="G13" s="15"/>
      <c r="H13" s="9">
        <v>0.08</v>
      </c>
      <c r="I13" s="7">
        <f>G13*H13</f>
        <v>0</v>
      </c>
      <c r="J13" s="7">
        <f>G13+I13</f>
        <v>0</v>
      </c>
      <c r="K13" s="16">
        <f>F13*G13</f>
        <v>0</v>
      </c>
      <c r="L13" s="7">
        <f>K13*H13</f>
        <v>0</v>
      </c>
      <c r="M13" s="7">
        <f>K13+L13</f>
        <v>0</v>
      </c>
    </row>
    <row r="14" spans="1:13" ht="12">
      <c r="A14" s="2"/>
      <c r="B14" s="35"/>
      <c r="C14" s="35"/>
      <c r="D14" s="35"/>
      <c r="E14" s="2"/>
      <c r="F14" s="2"/>
      <c r="G14" s="3"/>
      <c r="H14" s="4"/>
      <c r="I14" s="88" t="s">
        <v>18</v>
      </c>
      <c r="J14" s="88"/>
      <c r="K14" s="88"/>
      <c r="L14" s="89">
        <f>SUM(K12:K13)</f>
        <v>0</v>
      </c>
      <c r="M14" s="89"/>
    </row>
    <row r="15" spans="1:13" ht="12">
      <c r="A15" s="2"/>
      <c r="B15" s="35"/>
      <c r="C15" s="35"/>
      <c r="D15" s="35"/>
      <c r="E15" s="2"/>
      <c r="F15" s="2"/>
      <c r="G15" s="3"/>
      <c r="H15" s="4"/>
      <c r="I15" s="88" t="s">
        <v>19</v>
      </c>
      <c r="J15" s="88"/>
      <c r="K15" s="88"/>
      <c r="L15" s="89">
        <f>SUM(L12:L13)</f>
        <v>0</v>
      </c>
      <c r="M15" s="89"/>
    </row>
    <row r="16" spans="1:13" ht="26.25" customHeight="1">
      <c r="A16" s="2"/>
      <c r="B16" s="35"/>
      <c r="C16" s="35"/>
      <c r="D16" s="35"/>
      <c r="E16" s="2"/>
      <c r="F16" s="2"/>
      <c r="G16" s="3"/>
      <c r="H16" s="4"/>
      <c r="I16" s="77" t="s">
        <v>2</v>
      </c>
      <c r="J16" s="77"/>
      <c r="K16" s="77"/>
      <c r="L16" s="87">
        <f>L14+L15</f>
        <v>0</v>
      </c>
      <c r="M16" s="87"/>
    </row>
    <row r="17" spans="5:13" ht="12">
      <c r="E17" s="37"/>
      <c r="G17" s="38"/>
      <c r="H17" s="37"/>
      <c r="I17" s="37"/>
      <c r="J17" s="37"/>
      <c r="K17" s="1"/>
      <c r="L17" s="37"/>
      <c r="M17" s="37"/>
    </row>
    <row r="18" spans="2:13" ht="12">
      <c r="B18" s="36" t="s">
        <v>20</v>
      </c>
      <c r="E18" s="37"/>
      <c r="G18" s="38"/>
      <c r="H18" s="37"/>
      <c r="I18" s="37"/>
      <c r="J18" s="37"/>
      <c r="K18" s="1"/>
      <c r="L18" s="37"/>
      <c r="M18" s="37"/>
    </row>
    <row r="19" spans="2:13" ht="12">
      <c r="B19" s="36" t="s">
        <v>21</v>
      </c>
      <c r="E19" s="37"/>
      <c r="G19" s="38"/>
      <c r="H19" s="37"/>
      <c r="I19" s="37"/>
      <c r="J19" s="37"/>
      <c r="K19" s="1"/>
      <c r="L19" s="37"/>
      <c r="M19" s="37"/>
    </row>
  </sheetData>
  <sheetProtection selectLockedCells="1" selectUnlockedCells="1"/>
  <mergeCells count="10">
    <mergeCell ref="A5:A7"/>
    <mergeCell ref="B5:B7"/>
    <mergeCell ref="L16:M16"/>
    <mergeCell ref="I14:K14"/>
    <mergeCell ref="L14:M14"/>
    <mergeCell ref="I15:K15"/>
    <mergeCell ref="L15:M15"/>
    <mergeCell ref="A8:A9"/>
    <mergeCell ref="B8:B9"/>
    <mergeCell ref="I16:K16"/>
  </mergeCells>
  <printOptions/>
  <pageMargins left="0.7875" right="0.7875" top="1.0527777777777778" bottom="1.0527777777777778" header="0.7875" footer="0.7875"/>
  <pageSetup firstPageNumber="1" useFirstPageNumber="1" horizontalDpi="300" verticalDpi="300" orientation="landscape" paperSize="9" scale="77" r:id="rId1"/>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M16"/>
  <sheetViews>
    <sheetView zoomScale="97" zoomScaleNormal="97" zoomScalePageLayoutView="0" workbookViewId="0" topLeftCell="A1">
      <selection activeCell="G4" sqref="G4:G23"/>
    </sheetView>
  </sheetViews>
  <sheetFormatPr defaultColWidth="11.57421875" defaultRowHeight="12.75"/>
  <cols>
    <col min="1" max="1" width="5.00390625" style="36" customWidth="1"/>
    <col min="2" max="2" width="39.140625" style="36" customWidth="1"/>
    <col min="3" max="3" width="14.140625" style="36" customWidth="1"/>
    <col min="4" max="4" width="13.7109375" style="36" customWidth="1"/>
    <col min="5" max="5" width="13.28125" style="36" customWidth="1"/>
    <col min="6" max="6" width="7.8515625" style="36" customWidth="1"/>
    <col min="7" max="7" width="11.57421875" style="36" customWidth="1"/>
    <col min="8" max="8" width="6.8515625" style="36" customWidth="1"/>
    <col min="9" max="9" width="8.28125" style="36" customWidth="1"/>
    <col min="10" max="11" width="11.57421875" style="36" customWidth="1"/>
    <col min="12" max="12" width="10.140625" style="36" customWidth="1"/>
    <col min="13" max="16384" width="11.57421875" style="36" customWidth="1"/>
  </cols>
  <sheetData>
    <row r="1" spans="2:11" s="55" customFormat="1" ht="15.75">
      <c r="B1" s="55" t="s">
        <v>25</v>
      </c>
      <c r="K1" s="55" t="s">
        <v>109</v>
      </c>
    </row>
    <row r="2" s="55" customFormat="1" ht="15.75"/>
    <row r="3" spans="1:13" s="55" customFormat="1" ht="15.75">
      <c r="A3" s="57" t="s">
        <v>59</v>
      </c>
      <c r="B3" s="58"/>
      <c r="C3" s="58"/>
      <c r="D3" s="58"/>
      <c r="E3" s="59"/>
      <c r="F3" s="58"/>
      <c r="G3" s="60"/>
      <c r="H3" s="54"/>
      <c r="I3" s="54"/>
      <c r="J3" s="54"/>
      <c r="K3" s="59"/>
      <c r="L3" s="54"/>
      <c r="M3" s="54"/>
    </row>
    <row r="4" spans="1:13" ht="36">
      <c r="A4" s="10" t="s">
        <v>10</v>
      </c>
      <c r="B4" s="10" t="s">
        <v>57</v>
      </c>
      <c r="C4" s="10" t="s">
        <v>92</v>
      </c>
      <c r="D4" s="10" t="s">
        <v>93</v>
      </c>
      <c r="E4" s="10" t="s">
        <v>11</v>
      </c>
      <c r="F4" s="10" t="s">
        <v>12</v>
      </c>
      <c r="G4" s="11" t="s">
        <v>8</v>
      </c>
      <c r="H4" s="10" t="s">
        <v>13</v>
      </c>
      <c r="I4" s="10" t="s">
        <v>14</v>
      </c>
      <c r="J4" s="10" t="s">
        <v>9</v>
      </c>
      <c r="K4" s="10" t="s">
        <v>15</v>
      </c>
      <c r="L4" s="10" t="s">
        <v>16</v>
      </c>
      <c r="M4" s="10" t="s">
        <v>17</v>
      </c>
    </row>
    <row r="5" spans="1:13" ht="78.75" customHeight="1">
      <c r="A5" s="74">
        <v>1</v>
      </c>
      <c r="B5" s="74" t="s">
        <v>64</v>
      </c>
      <c r="C5" s="12"/>
      <c r="D5" s="14"/>
      <c r="E5" s="50" t="s">
        <v>66</v>
      </c>
      <c r="F5" s="47">
        <v>200</v>
      </c>
      <c r="G5" s="15"/>
      <c r="H5" s="40">
        <v>0.08</v>
      </c>
      <c r="I5" s="7">
        <f aca="true" t="shared" si="0" ref="I5:I10">G5*H5</f>
        <v>0</v>
      </c>
      <c r="J5" s="7">
        <f aca="true" t="shared" si="1" ref="J5:J10">G5+I5</f>
        <v>0</v>
      </c>
      <c r="K5" s="29">
        <f aca="true" t="shared" si="2" ref="K5:K10">F5*G5</f>
        <v>0</v>
      </c>
      <c r="L5" s="7">
        <f aca="true" t="shared" si="3" ref="L5:L10">K5*H5</f>
        <v>0</v>
      </c>
      <c r="M5" s="7">
        <f aca="true" t="shared" si="4" ref="M5:M10">K5+L5</f>
        <v>0</v>
      </c>
    </row>
    <row r="6" spans="1:13" ht="89.25" customHeight="1">
      <c r="A6" s="75"/>
      <c r="B6" s="75"/>
      <c r="C6" s="12"/>
      <c r="D6" s="14"/>
      <c r="E6" s="23" t="s">
        <v>1</v>
      </c>
      <c r="F6" s="23">
        <v>10</v>
      </c>
      <c r="G6" s="15"/>
      <c r="H6" s="40">
        <v>0.08</v>
      </c>
      <c r="I6" s="7">
        <f t="shared" si="0"/>
        <v>0</v>
      </c>
      <c r="J6" s="7">
        <f t="shared" si="1"/>
        <v>0</v>
      </c>
      <c r="K6" s="29">
        <f t="shared" si="2"/>
        <v>0</v>
      </c>
      <c r="L6" s="7">
        <f t="shared" si="3"/>
        <v>0</v>
      </c>
      <c r="M6" s="7">
        <f t="shared" si="4"/>
        <v>0</v>
      </c>
    </row>
    <row r="7" spans="1:13" ht="108">
      <c r="A7" s="18">
        <v>2</v>
      </c>
      <c r="B7" s="13" t="s">
        <v>61</v>
      </c>
      <c r="C7" s="12"/>
      <c r="D7" s="14"/>
      <c r="E7" s="52" t="s">
        <v>67</v>
      </c>
      <c r="F7" s="52">
        <v>20</v>
      </c>
      <c r="G7" s="15"/>
      <c r="H7" s="40">
        <v>0.08</v>
      </c>
      <c r="I7" s="7">
        <f t="shared" si="0"/>
        <v>0</v>
      </c>
      <c r="J7" s="7">
        <f t="shared" si="1"/>
        <v>0</v>
      </c>
      <c r="K7" s="29">
        <f t="shared" si="2"/>
        <v>0</v>
      </c>
      <c r="L7" s="7">
        <f t="shared" si="3"/>
        <v>0</v>
      </c>
      <c r="M7" s="7">
        <f t="shared" si="4"/>
        <v>0</v>
      </c>
    </row>
    <row r="8" spans="1:13" ht="149.25" customHeight="1">
      <c r="A8" s="18">
        <v>3</v>
      </c>
      <c r="B8" s="13" t="s">
        <v>62</v>
      </c>
      <c r="C8" s="12"/>
      <c r="D8" s="14"/>
      <c r="E8" s="51" t="s">
        <v>68</v>
      </c>
      <c r="F8" s="52">
        <v>300</v>
      </c>
      <c r="G8" s="15"/>
      <c r="H8" s="40">
        <v>0.08</v>
      </c>
      <c r="I8" s="7">
        <f t="shared" si="0"/>
        <v>0</v>
      </c>
      <c r="J8" s="7">
        <f t="shared" si="1"/>
        <v>0</v>
      </c>
      <c r="K8" s="29">
        <f t="shared" si="2"/>
        <v>0</v>
      </c>
      <c r="L8" s="7">
        <f t="shared" si="3"/>
        <v>0</v>
      </c>
      <c r="M8" s="7">
        <f t="shared" si="4"/>
        <v>0</v>
      </c>
    </row>
    <row r="9" spans="1:13" ht="155.25" customHeight="1">
      <c r="A9" s="18">
        <v>4</v>
      </c>
      <c r="B9" s="13" t="s">
        <v>63</v>
      </c>
      <c r="C9" s="12"/>
      <c r="D9" s="14"/>
      <c r="E9" s="51" t="s">
        <v>70</v>
      </c>
      <c r="F9" s="20">
        <v>300</v>
      </c>
      <c r="G9" s="15"/>
      <c r="H9" s="40">
        <v>0.08</v>
      </c>
      <c r="I9" s="7">
        <f t="shared" si="0"/>
        <v>0</v>
      </c>
      <c r="J9" s="7">
        <f t="shared" si="1"/>
        <v>0</v>
      </c>
      <c r="K9" s="29">
        <f t="shared" si="2"/>
        <v>0</v>
      </c>
      <c r="L9" s="7">
        <f t="shared" si="3"/>
        <v>0</v>
      </c>
      <c r="M9" s="7">
        <f t="shared" si="4"/>
        <v>0</v>
      </c>
    </row>
    <row r="10" spans="1:13" ht="79.5" customHeight="1">
      <c r="A10" s="18">
        <v>5</v>
      </c>
      <c r="B10" s="13" t="s">
        <v>65</v>
      </c>
      <c r="C10" s="12"/>
      <c r="D10" s="14"/>
      <c r="E10" s="23" t="s">
        <v>69</v>
      </c>
      <c r="F10" s="23">
        <v>20</v>
      </c>
      <c r="G10" s="15"/>
      <c r="H10" s="40">
        <v>0.08</v>
      </c>
      <c r="I10" s="7">
        <f t="shared" si="0"/>
        <v>0</v>
      </c>
      <c r="J10" s="7">
        <f t="shared" si="1"/>
        <v>0</v>
      </c>
      <c r="K10" s="29">
        <f t="shared" si="2"/>
        <v>0</v>
      </c>
      <c r="L10" s="7">
        <f t="shared" si="3"/>
        <v>0</v>
      </c>
      <c r="M10" s="7">
        <f t="shared" si="4"/>
        <v>0</v>
      </c>
    </row>
    <row r="11" spans="1:13" ht="12.75" customHeight="1">
      <c r="A11" s="2"/>
      <c r="B11" s="35"/>
      <c r="C11" s="35"/>
      <c r="D11" s="35"/>
      <c r="E11" s="2"/>
      <c r="F11" s="2"/>
      <c r="G11" s="3"/>
      <c r="H11" s="4"/>
      <c r="I11" s="88" t="s">
        <v>18</v>
      </c>
      <c r="J11" s="88"/>
      <c r="K11" s="88"/>
      <c r="L11" s="89">
        <f>SUM(K5:K10)</f>
        <v>0</v>
      </c>
      <c r="M11" s="89"/>
    </row>
    <row r="12" spans="1:13" ht="12.75" customHeight="1">
      <c r="A12" s="2"/>
      <c r="B12" s="35"/>
      <c r="C12" s="35"/>
      <c r="D12" s="35"/>
      <c r="E12" s="2"/>
      <c r="F12" s="2"/>
      <c r="G12" s="3"/>
      <c r="H12" s="4"/>
      <c r="I12" s="88" t="s">
        <v>19</v>
      </c>
      <c r="J12" s="88"/>
      <c r="K12" s="88"/>
      <c r="L12" s="89">
        <f>SUM(L5:L10)</f>
        <v>0</v>
      </c>
      <c r="M12" s="89"/>
    </row>
    <row r="13" spans="1:13" ht="25.5" customHeight="1">
      <c r="A13" s="2"/>
      <c r="B13" s="35"/>
      <c r="C13" s="35"/>
      <c r="D13" s="35"/>
      <c r="E13" s="2"/>
      <c r="F13" s="2"/>
      <c r="G13" s="3"/>
      <c r="H13" s="4"/>
      <c r="I13" s="77" t="s">
        <v>60</v>
      </c>
      <c r="J13" s="77"/>
      <c r="K13" s="77"/>
      <c r="L13" s="87">
        <f>L11+L12</f>
        <v>0</v>
      </c>
      <c r="M13" s="87"/>
    </row>
    <row r="14" spans="5:13" ht="12.75" customHeight="1">
      <c r="E14" s="37"/>
      <c r="G14" s="38"/>
      <c r="H14" s="37"/>
      <c r="I14" s="37"/>
      <c r="J14" s="37"/>
      <c r="K14" s="1"/>
      <c r="L14" s="37"/>
      <c r="M14" s="37"/>
    </row>
    <row r="15" spans="2:13" ht="12">
      <c r="B15" s="36" t="s">
        <v>20</v>
      </c>
      <c r="E15" s="37"/>
      <c r="G15" s="38"/>
      <c r="H15" s="37"/>
      <c r="I15" s="37"/>
      <c r="J15" s="37"/>
      <c r="K15" s="1"/>
      <c r="L15" s="37"/>
      <c r="M15" s="37"/>
    </row>
    <row r="16" spans="2:13" ht="12">
      <c r="B16" s="36" t="s">
        <v>21</v>
      </c>
      <c r="E16" s="37"/>
      <c r="G16" s="38"/>
      <c r="H16" s="37"/>
      <c r="I16" s="37"/>
      <c r="J16" s="37"/>
      <c r="K16" s="1"/>
      <c r="L16" s="37"/>
      <c r="M16" s="37"/>
    </row>
  </sheetData>
  <sheetProtection selectLockedCells="1" selectUnlockedCells="1"/>
  <mergeCells count="8">
    <mergeCell ref="A5:A6"/>
    <mergeCell ref="I13:K13"/>
    <mergeCell ref="L13:M13"/>
    <mergeCell ref="I11:K11"/>
    <mergeCell ref="L11:M11"/>
    <mergeCell ref="I12:K12"/>
    <mergeCell ref="L12:M12"/>
    <mergeCell ref="B5:B6"/>
  </mergeCells>
  <printOptions/>
  <pageMargins left="0.7875" right="0.7875" top="1.0527777777777778" bottom="1.0527777777777778" header="0.7875" footer="0.7875"/>
  <pageSetup firstPageNumber="1" useFirstPageNumber="1" horizontalDpi="300" verticalDpi="300" orientation="landscape" paperSize="9" scale="79" r:id="rId1"/>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dimension ref="A1:M12"/>
  <sheetViews>
    <sheetView zoomScale="97" zoomScaleNormal="97" zoomScalePageLayoutView="0" workbookViewId="0" topLeftCell="A1">
      <selection activeCell="G4" sqref="G4:G23"/>
    </sheetView>
  </sheetViews>
  <sheetFormatPr defaultColWidth="11.57421875" defaultRowHeight="12.75"/>
  <cols>
    <col min="1" max="1" width="4.7109375" style="36" customWidth="1"/>
    <col min="2" max="2" width="34.28125" style="36" customWidth="1"/>
    <col min="3" max="3" width="15.421875" style="36" customWidth="1"/>
    <col min="4" max="4" width="14.140625" style="36" customWidth="1"/>
    <col min="5" max="5" width="11.7109375" style="36" customWidth="1"/>
    <col min="6" max="6" width="7.7109375" style="36" customWidth="1"/>
    <col min="7" max="7" width="11.57421875" style="36" customWidth="1"/>
    <col min="8" max="8" width="7.00390625" style="36" customWidth="1"/>
    <col min="9" max="9" width="8.8515625" style="36" customWidth="1"/>
    <col min="10" max="11" width="11.57421875" style="36" customWidth="1"/>
    <col min="12" max="12" width="7.7109375" style="36" customWidth="1"/>
    <col min="13" max="16384" width="11.57421875" style="36" customWidth="1"/>
  </cols>
  <sheetData>
    <row r="1" spans="2:11" s="55" customFormat="1" ht="15.75">
      <c r="B1" s="55" t="s">
        <v>25</v>
      </c>
      <c r="K1" s="55" t="s">
        <v>109</v>
      </c>
    </row>
    <row r="2" s="55" customFormat="1" ht="15.75"/>
    <row r="3" spans="1:13" s="55" customFormat="1" ht="15.75">
      <c r="A3" s="57" t="s">
        <v>71</v>
      </c>
      <c r="B3" s="58"/>
      <c r="C3" s="58"/>
      <c r="D3" s="58"/>
      <c r="E3" s="59"/>
      <c r="F3" s="58"/>
      <c r="G3" s="60"/>
      <c r="H3" s="54"/>
      <c r="I3" s="54"/>
      <c r="J3" s="54"/>
      <c r="K3" s="59"/>
      <c r="L3" s="54"/>
      <c r="M3" s="54"/>
    </row>
    <row r="4" spans="1:13" ht="36">
      <c r="A4" s="10" t="s">
        <v>10</v>
      </c>
      <c r="B4" s="10" t="s">
        <v>57</v>
      </c>
      <c r="C4" s="10" t="s">
        <v>92</v>
      </c>
      <c r="D4" s="10" t="s">
        <v>93</v>
      </c>
      <c r="E4" s="10" t="s">
        <v>11</v>
      </c>
      <c r="F4" s="10" t="s">
        <v>12</v>
      </c>
      <c r="G4" s="11" t="s">
        <v>8</v>
      </c>
      <c r="H4" s="10" t="s">
        <v>13</v>
      </c>
      <c r="I4" s="10" t="s">
        <v>14</v>
      </c>
      <c r="J4" s="10" t="s">
        <v>9</v>
      </c>
      <c r="K4" s="10" t="s">
        <v>15</v>
      </c>
      <c r="L4" s="10" t="s">
        <v>16</v>
      </c>
      <c r="M4" s="10" t="s">
        <v>17</v>
      </c>
    </row>
    <row r="5" spans="1:13" ht="108">
      <c r="A5" s="18">
        <v>1</v>
      </c>
      <c r="B5" s="13" t="s">
        <v>74</v>
      </c>
      <c r="C5" s="12"/>
      <c r="D5" s="6"/>
      <c r="E5" s="14" t="s">
        <v>75</v>
      </c>
      <c r="F5" s="13">
        <v>8</v>
      </c>
      <c r="G5" s="15"/>
      <c r="H5" s="40">
        <v>0.08</v>
      </c>
      <c r="I5" s="7">
        <f>G5*H5</f>
        <v>0</v>
      </c>
      <c r="J5" s="7">
        <f>G5+I5</f>
        <v>0</v>
      </c>
      <c r="K5" s="29">
        <f>F5*G5</f>
        <v>0</v>
      </c>
      <c r="L5" s="7">
        <f>K5*H5</f>
        <v>0</v>
      </c>
      <c r="M5" s="7">
        <f>K5+L5</f>
        <v>0</v>
      </c>
    </row>
    <row r="6" spans="1:13" ht="210.75" customHeight="1">
      <c r="A6" s="18">
        <v>2</v>
      </c>
      <c r="B6" s="13" t="s">
        <v>73</v>
      </c>
      <c r="C6" s="12"/>
      <c r="D6" s="6"/>
      <c r="E6" s="14" t="s">
        <v>76</v>
      </c>
      <c r="F6" s="13">
        <v>20</v>
      </c>
      <c r="G6" s="15"/>
      <c r="H6" s="40">
        <v>0.08</v>
      </c>
      <c r="I6" s="7">
        <f>G6*H6</f>
        <v>0</v>
      </c>
      <c r="J6" s="7">
        <f>G6+I6</f>
        <v>0</v>
      </c>
      <c r="K6" s="29">
        <f>F6*G6</f>
        <v>0</v>
      </c>
      <c r="L6" s="7">
        <f>K6*H6</f>
        <v>0</v>
      </c>
      <c r="M6" s="7">
        <f>K6+L6</f>
        <v>0</v>
      </c>
    </row>
    <row r="7" spans="1:13" ht="12">
      <c r="A7" s="2"/>
      <c r="B7" s="35"/>
      <c r="C7" s="35"/>
      <c r="D7" s="35"/>
      <c r="E7" s="2"/>
      <c r="F7" s="2"/>
      <c r="G7" s="3"/>
      <c r="H7" s="40"/>
      <c r="I7" s="88" t="s">
        <v>18</v>
      </c>
      <c r="J7" s="88"/>
      <c r="K7" s="88"/>
      <c r="L7" s="89">
        <f>SUM(K5:K6)</f>
        <v>0</v>
      </c>
      <c r="M7" s="89"/>
    </row>
    <row r="8" spans="1:13" ht="12">
      <c r="A8" s="2"/>
      <c r="B8" s="35"/>
      <c r="C8" s="35"/>
      <c r="D8" s="35"/>
      <c r="E8" s="2"/>
      <c r="F8" s="2"/>
      <c r="G8" s="3"/>
      <c r="H8" s="40"/>
      <c r="I8" s="88" t="s">
        <v>19</v>
      </c>
      <c r="J8" s="88"/>
      <c r="K8" s="88"/>
      <c r="L8" s="89">
        <f>SUM(L5:L6)</f>
        <v>0</v>
      </c>
      <c r="M8" s="89"/>
    </row>
    <row r="9" spans="1:13" ht="27" customHeight="1">
      <c r="A9" s="2"/>
      <c r="B9" s="35"/>
      <c r="C9" s="35"/>
      <c r="D9" s="35"/>
      <c r="E9" s="2"/>
      <c r="F9" s="2"/>
      <c r="G9" s="3"/>
      <c r="H9" s="40"/>
      <c r="I9" s="77" t="s">
        <v>72</v>
      </c>
      <c r="J9" s="77"/>
      <c r="K9" s="77"/>
      <c r="L9" s="87">
        <f>L7+L8</f>
        <v>0</v>
      </c>
      <c r="M9" s="87"/>
    </row>
    <row r="10" spans="5:13" ht="12">
      <c r="E10" s="37"/>
      <c r="G10" s="38"/>
      <c r="H10" s="37"/>
      <c r="I10" s="37"/>
      <c r="J10" s="37"/>
      <c r="K10" s="1"/>
      <c r="L10" s="37"/>
      <c r="M10" s="37"/>
    </row>
    <row r="11" spans="2:13" ht="12">
      <c r="B11" s="36" t="s">
        <v>20</v>
      </c>
      <c r="E11" s="37"/>
      <c r="G11" s="38"/>
      <c r="H11" s="37"/>
      <c r="I11" s="37"/>
      <c r="J11" s="37"/>
      <c r="K11" s="1"/>
      <c r="L11" s="37"/>
      <c r="M11" s="37"/>
    </row>
    <row r="12" spans="2:13" ht="12">
      <c r="B12" s="36" t="s">
        <v>21</v>
      </c>
      <c r="E12" s="37"/>
      <c r="G12" s="38"/>
      <c r="H12" s="37"/>
      <c r="I12" s="37"/>
      <c r="J12" s="37"/>
      <c r="K12" s="1"/>
      <c r="L12" s="37"/>
      <c r="M12" s="37"/>
    </row>
  </sheetData>
  <sheetProtection selectLockedCells="1" selectUnlockedCells="1"/>
  <mergeCells count="6">
    <mergeCell ref="I9:K9"/>
    <mergeCell ref="L9:M9"/>
    <mergeCell ref="I7:K7"/>
    <mergeCell ref="L7:M7"/>
    <mergeCell ref="I8:K8"/>
    <mergeCell ref="L8:M8"/>
  </mergeCells>
  <printOptions/>
  <pageMargins left="0.7875" right="0.7875" top="1.0527777777777778" bottom="1.0527777777777778" header="0.7875" footer="0.7875"/>
  <pageSetup firstPageNumber="1" useFirstPageNumber="1" horizontalDpi="300" verticalDpi="300" orientation="landscape" paperSize="9" scale="83" r:id="rId1"/>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M13"/>
  <sheetViews>
    <sheetView zoomScale="97" zoomScaleNormal="97" zoomScalePageLayoutView="0" workbookViewId="0" topLeftCell="A1">
      <selection activeCell="G4" sqref="G4:G23"/>
    </sheetView>
  </sheetViews>
  <sheetFormatPr defaultColWidth="11.57421875" defaultRowHeight="12.75"/>
  <cols>
    <col min="1" max="1" width="4.00390625" style="37" customWidth="1"/>
    <col min="2" max="2" width="50.421875" style="5" customWidth="1"/>
    <col min="3" max="3" width="14.421875" style="5" customWidth="1"/>
    <col min="4" max="4" width="15.421875" style="5" customWidth="1"/>
    <col min="5" max="5" width="13.421875" style="53" customWidth="1"/>
    <col min="6" max="6" width="7.7109375" style="5" customWidth="1"/>
    <col min="7" max="7" width="10.00390625" style="5" customWidth="1"/>
    <col min="8" max="8" width="7.00390625" style="5" customWidth="1"/>
    <col min="9" max="9" width="8.57421875" style="5" customWidth="1"/>
    <col min="10" max="10" width="10.8515625" style="5" customWidth="1"/>
    <col min="11" max="11" width="11.57421875" style="5" customWidth="1"/>
    <col min="12" max="12" width="8.7109375" style="5" customWidth="1"/>
    <col min="13" max="16384" width="11.57421875" style="5" customWidth="1"/>
  </cols>
  <sheetData>
    <row r="1" spans="1:11" s="55" customFormat="1" ht="15.75">
      <c r="A1" s="54"/>
      <c r="B1" s="55" t="s">
        <v>25</v>
      </c>
      <c r="E1" s="56"/>
      <c r="K1" s="55" t="s">
        <v>109</v>
      </c>
    </row>
    <row r="2" spans="1:5" s="55" customFormat="1" ht="15.75">
      <c r="A2" s="54"/>
      <c r="E2" s="56"/>
    </row>
    <row r="3" spans="1:13" s="55" customFormat="1" ht="15.75">
      <c r="A3" s="57" t="s">
        <v>77</v>
      </c>
      <c r="B3" s="58"/>
      <c r="C3" s="58"/>
      <c r="D3" s="58"/>
      <c r="E3" s="59"/>
      <c r="F3" s="58"/>
      <c r="G3" s="60"/>
      <c r="H3" s="54"/>
      <c r="I3" s="54"/>
      <c r="J3" s="54"/>
      <c r="K3" s="59"/>
      <c r="L3" s="54"/>
      <c r="M3" s="54"/>
    </row>
    <row r="4" spans="1:13" ht="36">
      <c r="A4" s="10" t="s">
        <v>10</v>
      </c>
      <c r="B4" s="10" t="s">
        <v>57</v>
      </c>
      <c r="C4" s="10" t="s">
        <v>92</v>
      </c>
      <c r="D4" s="10" t="s">
        <v>93</v>
      </c>
      <c r="E4" s="10" t="s">
        <v>11</v>
      </c>
      <c r="F4" s="19" t="s">
        <v>12</v>
      </c>
      <c r="G4" s="11" t="s">
        <v>8</v>
      </c>
      <c r="H4" s="10" t="s">
        <v>13</v>
      </c>
      <c r="I4" s="10" t="s">
        <v>14</v>
      </c>
      <c r="J4" s="10" t="s">
        <v>9</v>
      </c>
      <c r="K4" s="10" t="s">
        <v>15</v>
      </c>
      <c r="L4" s="10" t="s">
        <v>16</v>
      </c>
      <c r="M4" s="10" t="s">
        <v>17</v>
      </c>
    </row>
    <row r="5" spans="1:13" ht="72" customHeight="1">
      <c r="A5" s="18" t="s">
        <v>22</v>
      </c>
      <c r="B5" s="21" t="s">
        <v>79</v>
      </c>
      <c r="C5" s="12"/>
      <c r="D5" s="6"/>
      <c r="E5" s="14" t="s">
        <v>82</v>
      </c>
      <c r="F5" s="13">
        <v>30</v>
      </c>
      <c r="G5" s="15"/>
      <c r="H5" s="40">
        <v>0.08</v>
      </c>
      <c r="I5" s="7">
        <f>G5*H5</f>
        <v>0</v>
      </c>
      <c r="J5" s="7">
        <f>G5+I5</f>
        <v>0</v>
      </c>
      <c r="K5" s="29">
        <f>F5*G5</f>
        <v>0</v>
      </c>
      <c r="L5" s="7">
        <f>K5*H5</f>
        <v>0</v>
      </c>
      <c r="M5" s="7">
        <f>K5+L5</f>
        <v>0</v>
      </c>
    </row>
    <row r="6" spans="1:13" ht="72">
      <c r="A6" s="18" t="s">
        <v>23</v>
      </c>
      <c r="B6" s="21" t="s">
        <v>80</v>
      </c>
      <c r="C6" s="12"/>
      <c r="D6" s="6"/>
      <c r="E6" s="14" t="s">
        <v>81</v>
      </c>
      <c r="F6" s="13">
        <v>70</v>
      </c>
      <c r="G6" s="15"/>
      <c r="H6" s="40">
        <v>0.08</v>
      </c>
      <c r="I6" s="7">
        <f>G6*H6</f>
        <v>0</v>
      </c>
      <c r="J6" s="7">
        <f>G6+I6</f>
        <v>0</v>
      </c>
      <c r="K6" s="29">
        <f>F6*G6</f>
        <v>0</v>
      </c>
      <c r="L6" s="7">
        <f>K6*H6</f>
        <v>0</v>
      </c>
      <c r="M6" s="7">
        <f>K6+L6</f>
        <v>0</v>
      </c>
    </row>
    <row r="7" spans="1:13" ht="72">
      <c r="A7" s="18" t="s">
        <v>24</v>
      </c>
      <c r="B7" s="13" t="s">
        <v>80</v>
      </c>
      <c r="C7" s="12"/>
      <c r="D7" s="6"/>
      <c r="E7" s="14" t="s">
        <v>86</v>
      </c>
      <c r="F7" s="13">
        <v>35</v>
      </c>
      <c r="G7" s="15"/>
      <c r="H7" s="40">
        <v>0.08</v>
      </c>
      <c r="I7" s="7">
        <f>G7*H7</f>
        <v>0</v>
      </c>
      <c r="J7" s="7">
        <f>G7+I7</f>
        <v>0</v>
      </c>
      <c r="K7" s="29">
        <f>F7*G7</f>
        <v>0</v>
      </c>
      <c r="L7" s="7">
        <f>K7*H7</f>
        <v>0</v>
      </c>
      <c r="M7" s="7">
        <f>K7+L7</f>
        <v>0</v>
      </c>
    </row>
    <row r="8" spans="1:13" ht="15">
      <c r="A8" s="2"/>
      <c r="B8" s="35"/>
      <c r="C8" s="35"/>
      <c r="D8" s="35"/>
      <c r="E8" s="2"/>
      <c r="F8" s="2"/>
      <c r="G8" s="3"/>
      <c r="H8" s="4"/>
      <c r="I8" s="99" t="s">
        <v>18</v>
      </c>
      <c r="J8" s="99"/>
      <c r="K8" s="99"/>
      <c r="L8" s="100">
        <f>SUM(K5:K7)</f>
        <v>0</v>
      </c>
      <c r="M8" s="100"/>
    </row>
    <row r="9" spans="1:13" ht="15">
      <c r="A9" s="2"/>
      <c r="B9" s="35"/>
      <c r="C9" s="35"/>
      <c r="D9" s="35"/>
      <c r="E9" s="2"/>
      <c r="F9" s="2"/>
      <c r="G9" s="3"/>
      <c r="H9" s="4"/>
      <c r="I9" s="99" t="s">
        <v>19</v>
      </c>
      <c r="J9" s="99"/>
      <c r="K9" s="99"/>
      <c r="L9" s="100">
        <f>SUM(L5:L7)</f>
        <v>0</v>
      </c>
      <c r="M9" s="100"/>
    </row>
    <row r="10" spans="1:13" ht="21.75" customHeight="1">
      <c r="A10" s="2"/>
      <c r="B10" s="35"/>
      <c r="C10" s="35"/>
      <c r="D10" s="35"/>
      <c r="E10" s="2"/>
      <c r="F10" s="2"/>
      <c r="G10" s="3"/>
      <c r="H10" s="4"/>
      <c r="I10" s="97" t="s">
        <v>78</v>
      </c>
      <c r="J10" s="97"/>
      <c r="K10" s="97"/>
      <c r="L10" s="98">
        <f>L8+L9</f>
        <v>0</v>
      </c>
      <c r="M10" s="98"/>
    </row>
    <row r="11" spans="5:13" ht="12.75">
      <c r="E11" s="39"/>
      <c r="G11" s="49"/>
      <c r="H11" s="39"/>
      <c r="I11" s="39"/>
      <c r="J11" s="39"/>
      <c r="K11" s="1"/>
      <c r="L11" s="39"/>
      <c r="M11" s="39"/>
    </row>
    <row r="12" spans="2:13" ht="12.75">
      <c r="B12" s="5" t="s">
        <v>20</v>
      </c>
      <c r="E12" s="39"/>
      <c r="G12" s="49"/>
      <c r="H12" s="39"/>
      <c r="I12" s="39"/>
      <c r="J12" s="39"/>
      <c r="K12" s="1"/>
      <c r="L12" s="39"/>
      <c r="M12" s="39"/>
    </row>
    <row r="13" spans="2:13" ht="12.75">
      <c r="B13" s="5" t="s">
        <v>21</v>
      </c>
      <c r="E13" s="39"/>
      <c r="G13" s="49"/>
      <c r="H13" s="39"/>
      <c r="I13" s="39"/>
      <c r="J13" s="39"/>
      <c r="K13" s="1"/>
      <c r="L13" s="39"/>
      <c r="M13" s="39"/>
    </row>
  </sheetData>
  <sheetProtection selectLockedCells="1" selectUnlockedCells="1"/>
  <mergeCells count="6">
    <mergeCell ref="I10:K10"/>
    <mergeCell ref="L10:M10"/>
    <mergeCell ref="I8:K8"/>
    <mergeCell ref="L8:M8"/>
    <mergeCell ref="I9:K9"/>
    <mergeCell ref="L9:M9"/>
  </mergeCells>
  <printOptions/>
  <pageMargins left="0.7875" right="0.7875" top="1.0527777777777778" bottom="1.0527777777777778" header="0.7875" footer="0.7875"/>
  <pageSetup firstPageNumber="1" useFirstPageNumber="1" horizontalDpi="300" verticalDpi="300" orientation="landscape" paperSize="9" scale="75" r:id="rId1"/>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dimension ref="A1:M13"/>
  <sheetViews>
    <sheetView zoomScale="97" zoomScaleNormal="97" zoomScalePageLayoutView="0" workbookViewId="0" topLeftCell="A1">
      <selection activeCell="G4" sqref="G4:G23"/>
    </sheetView>
  </sheetViews>
  <sheetFormatPr defaultColWidth="11.57421875" defaultRowHeight="12.75"/>
  <cols>
    <col min="1" max="1" width="4.00390625" style="37" customWidth="1"/>
    <col min="2" max="2" width="51.140625" style="5" customWidth="1"/>
    <col min="3" max="3" width="11.8515625" style="5" customWidth="1"/>
    <col min="4" max="4" width="14.140625" style="5" customWidth="1"/>
    <col min="5" max="5" width="13.421875" style="53" customWidth="1"/>
    <col min="6" max="6" width="7.7109375" style="5" customWidth="1"/>
    <col min="7" max="7" width="11.00390625" style="5" customWidth="1"/>
    <col min="8" max="8" width="7.00390625" style="5" customWidth="1"/>
    <col min="9" max="9" width="8.57421875" style="5" customWidth="1"/>
    <col min="10" max="10" width="10.8515625" style="5" customWidth="1"/>
    <col min="11" max="11" width="11.57421875" style="5" customWidth="1"/>
    <col min="12" max="12" width="8.7109375" style="5" customWidth="1"/>
    <col min="13" max="16384" width="11.57421875" style="5" customWidth="1"/>
  </cols>
  <sheetData>
    <row r="1" spans="1:11" s="55" customFormat="1" ht="15.75">
      <c r="A1" s="54"/>
      <c r="B1" s="55" t="s">
        <v>25</v>
      </c>
      <c r="E1" s="56"/>
      <c r="K1" s="55" t="s">
        <v>109</v>
      </c>
    </row>
    <row r="2" spans="1:5" s="55" customFormat="1" ht="15.75">
      <c r="A2" s="54"/>
      <c r="E2" s="56"/>
    </row>
    <row r="3" spans="1:13" s="55" customFormat="1" ht="15.75">
      <c r="A3" s="57" t="s">
        <v>83</v>
      </c>
      <c r="B3" s="58"/>
      <c r="C3" s="58"/>
      <c r="D3" s="58"/>
      <c r="E3" s="59"/>
      <c r="F3" s="58"/>
      <c r="G3" s="60"/>
      <c r="H3" s="54"/>
      <c r="I3" s="54"/>
      <c r="J3" s="54"/>
      <c r="K3" s="59"/>
      <c r="L3" s="54"/>
      <c r="M3" s="54"/>
    </row>
    <row r="4" spans="1:13" ht="36">
      <c r="A4" s="10" t="s">
        <v>10</v>
      </c>
      <c r="B4" s="10" t="s">
        <v>57</v>
      </c>
      <c r="C4" s="10" t="s">
        <v>92</v>
      </c>
      <c r="D4" s="10" t="s">
        <v>93</v>
      </c>
      <c r="E4" s="19" t="s">
        <v>11</v>
      </c>
      <c r="F4" s="19" t="s">
        <v>12</v>
      </c>
      <c r="G4" s="11" t="s">
        <v>8</v>
      </c>
      <c r="H4" s="10" t="s">
        <v>13</v>
      </c>
      <c r="I4" s="10" t="s">
        <v>14</v>
      </c>
      <c r="J4" s="10" t="s">
        <v>9</v>
      </c>
      <c r="K4" s="10" t="s">
        <v>15</v>
      </c>
      <c r="L4" s="10" t="s">
        <v>16</v>
      </c>
      <c r="M4" s="10" t="s">
        <v>17</v>
      </c>
    </row>
    <row r="5" spans="1:13" ht="156.75" customHeight="1">
      <c r="A5" s="18" t="s">
        <v>22</v>
      </c>
      <c r="B5" s="68" t="s">
        <v>98</v>
      </c>
      <c r="C5" s="12"/>
      <c r="D5" s="14"/>
      <c r="E5" s="23" t="s">
        <v>40</v>
      </c>
      <c r="F5" s="23">
        <v>80</v>
      </c>
      <c r="G5" s="15"/>
      <c r="H5" s="40">
        <v>0.08</v>
      </c>
      <c r="I5" s="7">
        <f>G5*H5</f>
        <v>0</v>
      </c>
      <c r="J5" s="7">
        <f>G5+I5</f>
        <v>0</v>
      </c>
      <c r="K5" s="29">
        <f>F5*G5</f>
        <v>0</v>
      </c>
      <c r="L5" s="7">
        <f>K5*H5</f>
        <v>0</v>
      </c>
      <c r="M5" s="7">
        <f>K5+L5</f>
        <v>0</v>
      </c>
    </row>
    <row r="6" spans="1:13" ht="25.5">
      <c r="A6" s="18" t="s">
        <v>23</v>
      </c>
      <c r="B6" s="21" t="s">
        <v>84</v>
      </c>
      <c r="C6" s="12"/>
      <c r="D6" s="14"/>
      <c r="E6" s="23" t="s">
        <v>85</v>
      </c>
      <c r="F6" s="13">
        <v>12</v>
      </c>
      <c r="G6" s="15"/>
      <c r="H6" s="40">
        <v>0.08</v>
      </c>
      <c r="I6" s="7">
        <f>G6*H6</f>
        <v>0</v>
      </c>
      <c r="J6" s="7">
        <f>G6+I6</f>
        <v>0</v>
      </c>
      <c r="K6" s="29">
        <f>F6*G6</f>
        <v>0</v>
      </c>
      <c r="L6" s="7">
        <f>K6*H6</f>
        <v>0</v>
      </c>
      <c r="M6" s="7">
        <f>K6+L6</f>
        <v>0</v>
      </c>
    </row>
    <row r="7" spans="1:13" ht="127.5">
      <c r="A7" s="18" t="s">
        <v>24</v>
      </c>
      <c r="B7" s="70" t="s">
        <v>99</v>
      </c>
      <c r="C7" s="12"/>
      <c r="D7" s="14"/>
      <c r="E7" s="23" t="s">
        <v>40</v>
      </c>
      <c r="F7" s="23">
        <v>20</v>
      </c>
      <c r="G7" s="15"/>
      <c r="H7" s="40">
        <v>0.08</v>
      </c>
      <c r="I7" s="7">
        <f>G7*H7</f>
        <v>0</v>
      </c>
      <c r="J7" s="7">
        <f>G7+I7</f>
        <v>0</v>
      </c>
      <c r="K7" s="29">
        <f>F7*G7</f>
        <v>0</v>
      </c>
      <c r="L7" s="7">
        <f>K7*H7</f>
        <v>0</v>
      </c>
      <c r="M7" s="7">
        <f>K7+L7</f>
        <v>0</v>
      </c>
    </row>
    <row r="8" spans="1:13" ht="15">
      <c r="A8" s="2"/>
      <c r="B8" s="35"/>
      <c r="C8" s="35"/>
      <c r="D8" s="35"/>
      <c r="E8" s="2"/>
      <c r="F8" s="2"/>
      <c r="G8" s="3"/>
      <c r="H8" s="4"/>
      <c r="I8" s="99" t="s">
        <v>18</v>
      </c>
      <c r="J8" s="99"/>
      <c r="K8" s="99"/>
      <c r="L8" s="100">
        <f>SUM(K5:K7)</f>
        <v>0</v>
      </c>
      <c r="M8" s="100"/>
    </row>
    <row r="9" spans="1:13" ht="15">
      <c r="A9" s="2"/>
      <c r="B9" s="35"/>
      <c r="C9" s="35"/>
      <c r="D9" s="35"/>
      <c r="E9" s="2"/>
      <c r="F9" s="2"/>
      <c r="G9" s="3"/>
      <c r="H9" s="4"/>
      <c r="I9" s="99" t="s">
        <v>19</v>
      </c>
      <c r="J9" s="99"/>
      <c r="K9" s="99"/>
      <c r="L9" s="100">
        <f>SUM(L5:L7)</f>
        <v>0</v>
      </c>
      <c r="M9" s="100"/>
    </row>
    <row r="10" spans="1:13" ht="21.75" customHeight="1">
      <c r="A10" s="2"/>
      <c r="B10" s="35"/>
      <c r="C10" s="35"/>
      <c r="D10" s="35"/>
      <c r="E10" s="2"/>
      <c r="F10" s="2"/>
      <c r="G10" s="3"/>
      <c r="H10" s="4"/>
      <c r="I10" s="97" t="s">
        <v>78</v>
      </c>
      <c r="J10" s="97"/>
      <c r="K10" s="97"/>
      <c r="L10" s="98">
        <f>L8+L9</f>
        <v>0</v>
      </c>
      <c r="M10" s="98"/>
    </row>
    <row r="11" spans="5:13" ht="12.75">
      <c r="E11" s="39"/>
      <c r="G11" s="49"/>
      <c r="H11" s="39"/>
      <c r="I11" s="39"/>
      <c r="J11" s="39"/>
      <c r="K11" s="1"/>
      <c r="L11" s="39"/>
      <c r="M11" s="39"/>
    </row>
    <row r="12" spans="2:13" ht="12.75">
      <c r="B12" s="5" t="s">
        <v>20</v>
      </c>
      <c r="E12" s="39"/>
      <c r="G12" s="49"/>
      <c r="H12" s="39"/>
      <c r="I12" s="39"/>
      <c r="J12" s="39"/>
      <c r="K12" s="1"/>
      <c r="L12" s="39"/>
      <c r="M12" s="39"/>
    </row>
    <row r="13" spans="2:13" ht="12.75">
      <c r="B13" s="5" t="s">
        <v>21</v>
      </c>
      <c r="E13" s="39"/>
      <c r="G13" s="49"/>
      <c r="H13" s="39"/>
      <c r="I13" s="39"/>
      <c r="J13" s="39"/>
      <c r="K13" s="1"/>
      <c r="L13" s="39"/>
      <c r="M13" s="39"/>
    </row>
  </sheetData>
  <sheetProtection selectLockedCells="1" selectUnlockedCells="1"/>
  <mergeCells count="6">
    <mergeCell ref="L9:M9"/>
    <mergeCell ref="I10:K10"/>
    <mergeCell ref="L10:M10"/>
    <mergeCell ref="I8:K8"/>
    <mergeCell ref="L8:M8"/>
    <mergeCell ref="I9:K9"/>
  </mergeCells>
  <printOptions/>
  <pageMargins left="0.7875" right="0.7875" top="1.0527777777777778" bottom="1.0527777777777778" header="0.7875" footer="0.7875"/>
  <pageSetup firstPageNumber="1" useFirstPageNumber="1" horizontalDpi="300" verticalDpi="300" orientation="landscape" paperSize="9" scale="76" r:id="rId1"/>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ZP1</dc:creator>
  <cp:keywords/>
  <dc:description/>
  <cp:lastModifiedBy>PJEDRZEJCZAK</cp:lastModifiedBy>
  <cp:lastPrinted>2017-06-28T09:35:26Z</cp:lastPrinted>
  <dcterms:created xsi:type="dcterms:W3CDTF">2012-05-08T08:48:51Z</dcterms:created>
  <dcterms:modified xsi:type="dcterms:W3CDTF">2017-07-05T10:05:38Z</dcterms:modified>
  <cp:category/>
  <cp:version/>
  <cp:contentType/>
  <cp:contentStatus/>
</cp:coreProperties>
</file>