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firstSheet="6" activeTab="1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</sheets>
  <definedNames/>
  <calcPr fullCalcOnLoad="1"/>
</workbook>
</file>

<file path=xl/sharedStrings.xml><?xml version="1.0" encoding="utf-8"?>
<sst xmlns="http://schemas.openxmlformats.org/spreadsheetml/2006/main" count="1123" uniqueCount="460">
  <si>
    <t>Immunoglobulinum humanum hepatitidis B 200jm/1ml</t>
  </si>
  <si>
    <t xml:space="preserve">Immunoglobulina ludzka anty-rh0(d). Gamma anty-D 50 (roztwór do wstrzykiwań) </t>
  </si>
  <si>
    <t>Immunoglobulina ludzka anty-rh0(d) Gamma anty -D 150( roztwór do wstrzykiwań)</t>
  </si>
  <si>
    <t>Załącznik nr 5 do SIWZ</t>
  </si>
  <si>
    <t>lp</t>
  </si>
  <si>
    <t>Produkt</t>
  </si>
  <si>
    <t>Produkt równoważny</t>
  </si>
  <si>
    <t>jednostka miary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</si>
  <si>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</si>
  <si>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</si>
  <si>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</si>
  <si>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</si>
  <si>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</si>
  <si>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</si>
  <si>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</si>
  <si>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</si>
  <si>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</si>
  <si>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</si>
  <si>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t>szt</t>
  </si>
  <si>
    <t>op.</t>
  </si>
  <si>
    <t>Cisatracurium 0,005/2,5 ml amp x 5 szt.</t>
  </si>
  <si>
    <t>op</t>
  </si>
  <si>
    <t>Cisatracurium 0,01/5 ml amp x 5 szt.</t>
  </si>
  <si>
    <t>Remifentanyl fiol.0,001 g x 5 szt.</t>
  </si>
  <si>
    <t>Remifentanyl fiol.0,002 g x 5 szt.</t>
  </si>
  <si>
    <t>Remifentanyl fiol.0,005 g x 5 szt.</t>
  </si>
  <si>
    <t>Aluminii phosphate 4,5% zawiesina doustna 250,0g</t>
  </si>
  <si>
    <t>Acarbosum tb 0,05x 30 szt</t>
  </si>
  <si>
    <t>Acemetacin caps o przedł uwalnian. 0,09 x 21 szt</t>
  </si>
  <si>
    <t>Acemetacin caps.twarde 0,06 x 21 szt</t>
  </si>
  <si>
    <t>Acidum mefenamicum  tabl. 0,25 x30 szt</t>
  </si>
  <si>
    <t>Acidum salicylicum,flumetasonum (0.03g+0.2mg)  maść 15 g</t>
  </si>
  <si>
    <t>Aloe aborescens extr. inj, płyn doustny 1ml x 10 amp</t>
  </si>
  <si>
    <t>Aloe extr.sicc 23,6mg, boldinum 1g x 30 tabletek</t>
  </si>
  <si>
    <t>Amantadine kaps 0,1 x 50 szt.</t>
  </si>
  <si>
    <t>Amiodaronum tabl.powl. 0,2 x 60 szt</t>
  </si>
  <si>
    <t>Antazolinum inj. 0,1/2 ml x 10 szt</t>
  </si>
  <si>
    <t>Antytoksyna jadu żmij roztw. Do wstrzykiwan500 j.m inj.x 1 amp</t>
  </si>
  <si>
    <t>Argenti Nitrici subst recepturowa op a 25 g</t>
  </si>
  <si>
    <t>Azathiopirini tb 0,05x 50 szt.</t>
  </si>
  <si>
    <t>Balsam peruwianum x 50 g</t>
  </si>
  <si>
    <t xml:space="preserve">Barium Sulfuricum zawiesina 100 g/100 ml op po 200 ml </t>
  </si>
  <si>
    <t>Belladonnae extr.sicc, papaverini 0.015g+0.04/1,5g czopki x 10 szt</t>
  </si>
  <si>
    <t>Bencyclanum tb 0,1 x 60 szt.</t>
  </si>
  <si>
    <t>Benzydaminum 1.5g/g pł do płukania jamy ustnej,gardła op. 100 g</t>
  </si>
  <si>
    <t>Benzyna apteczna płyn 1 litr</t>
  </si>
  <si>
    <t>Bethametasoni, gentamycini krem  (0,5mg+1mg)15 g</t>
  </si>
  <si>
    <t>Bezbiałkowy dializat z krwi cielat 0.00415g/g  żel x op. 20,0 g</t>
  </si>
  <si>
    <t>Bezbiałkowy dializat z krwi cielat 2.07mg/g maść x op. 20,0g</t>
  </si>
  <si>
    <t>Bisacodyl czopki 0,01 x 5 szt.</t>
  </si>
  <si>
    <t>Bisacodyl tb.dojelit. 0,005 x 30 szt.</t>
  </si>
  <si>
    <t xml:space="preserve">Bismutum subgallicum subst op a 100 g </t>
  </si>
  <si>
    <t>Bromazepam tb 0,003 x 30 szt.</t>
  </si>
  <si>
    <t>Bromhexinum tabl. 0,008 x 40 szt</t>
  </si>
  <si>
    <t>Bromocriptinum tab. 0,0025 x 30 szt.</t>
  </si>
  <si>
    <t xml:space="preserve">Buprenophinum tab.podjezyk. 0,4 mg x 30 szt. </t>
  </si>
  <si>
    <t>Butelki apteczne jałowe 250ml + zakretka x 1 szt</t>
  </si>
  <si>
    <t>Calcitonin 100 j.m./l ml inj x 5 amp</t>
  </si>
  <si>
    <t>Calcium Dobesilate tab. 0,25 x 30 szt.</t>
  </si>
  <si>
    <t>Calcium Pantothenicum tab. 0,1 x 50 szt.</t>
  </si>
  <si>
    <r>
      <t xml:space="preserve">Calcium </t>
    </r>
    <r>
      <rPr>
        <b/>
        <sz val="10"/>
        <rFont val="Calibri"/>
        <family val="2"/>
      </rPr>
      <t>tab. musujące</t>
    </r>
    <r>
      <rPr>
        <sz val="10"/>
        <rFont val="Calibri"/>
        <family val="2"/>
      </rPr>
      <t xml:space="preserve"> x 12 szt ( 0,177g wapnia)         </t>
    </r>
  </si>
  <si>
    <t>Captopril tab. 0,0125 x 30 szt.</t>
  </si>
  <si>
    <t>Captopril tab. 0,025 x 40 szt.</t>
  </si>
  <si>
    <t>Carbamazepina 0,2 x 50 tab</t>
  </si>
  <si>
    <t>Carbetocinum 100 mcg/ 1 ml x 5amp</t>
  </si>
  <si>
    <t xml:space="preserve">Carbo Medicinalis 0,2 kaps x 20 szt.             </t>
  </si>
  <si>
    <t>Cardiamid gute 0,25 / lml -15 ml</t>
  </si>
  <si>
    <t>Cefadroxil caps. 0,5 x 12 szt.</t>
  </si>
  <si>
    <t>Cefalexin caps. 0,5 x 16 szt.</t>
  </si>
  <si>
    <t>Chloramphenicolum  maść 2% a 5g</t>
  </si>
  <si>
    <t>Chloramphenicolum maść 1% a 5g</t>
  </si>
  <si>
    <t xml:space="preserve">Chlorheksyyna płyn do płukania jamy ustnej 0,1% 200 ml </t>
  </si>
  <si>
    <t>Chlorpromazinum  krople doustne 4% /40mg/g/ lOg</t>
  </si>
  <si>
    <r>
      <t xml:space="preserve">Chlorquinaldolum </t>
    </r>
    <r>
      <rPr>
        <b/>
        <sz val="10"/>
        <rFont val="Calibri"/>
        <family val="2"/>
      </rPr>
      <t>tab. do ssania</t>
    </r>
    <r>
      <rPr>
        <sz val="10"/>
        <rFont val="Calibri"/>
        <family val="2"/>
      </rPr>
      <t xml:space="preserve"> 0,002 x 20 szt .   </t>
    </r>
  </si>
  <si>
    <t>Chlorquinaldolum, metronidazolum(0.1+ 0.25) tab. dopochwowe x 10 szt.</t>
  </si>
  <si>
    <t>Chlortalidonum tab. 0,05 x 20 szt</t>
  </si>
  <si>
    <t>Cholini salicylas 0.2g/g krople do ucha 1Og</t>
  </si>
  <si>
    <t>Cilazapril 1mg x 30 tb</t>
  </si>
  <si>
    <t>Cinnarizin tab. 0,025 x 50 szt.</t>
  </si>
  <si>
    <t>Citofix 150 ml aer. Do utrwalania pr.cytolog.x 1 szt.</t>
  </si>
  <si>
    <t>Clemastinum tab. 0,001 x 30 szt.</t>
  </si>
  <si>
    <t>Clonazepam tab. 0,002 x 30 szt.</t>
  </si>
  <si>
    <t>Clonazepam tab. 0,5 mg x 30 szt.</t>
  </si>
  <si>
    <t>Cloranxen tab 0,005x30 szt.</t>
  </si>
  <si>
    <t>Szt.</t>
  </si>
  <si>
    <t>Clotrimazol krem 1% -20 g</t>
  </si>
  <si>
    <t>Clotrimazol tb vag 0,1 x 6 szt.</t>
  </si>
  <si>
    <t>Clozapine tb 0,1 x 50 szt.</t>
  </si>
  <si>
    <t>Codeinum, Guaiacolosulfonatum 0.015g+0.3gtabl. x 10szt</t>
  </si>
  <si>
    <t>Collagenasum 1,2 j.m/g ung x 20,0g</t>
  </si>
  <si>
    <t>Desfluran płyn do inhalacji 240 ml butelka x 6 szt w opakowaniu+ 4szt parowników do wypożyczenia na czas trwania umowy</t>
  </si>
  <si>
    <t>Dexamethason tab. 0,001 x 20 szt</t>
  </si>
  <si>
    <t>Dexamethasonum sodium phosph. Inj. 4 mg/ 1 ml x l0 amp</t>
  </si>
  <si>
    <t>Dexamethasonum sodium. phosph. Inj. 8 mg/2 ml x l0 amp</t>
  </si>
  <si>
    <t>Diazepam inj. 0,01/2 ml x 50 amp</t>
  </si>
  <si>
    <t>Diazepam tabl 0,002 x 20 tb</t>
  </si>
  <si>
    <t>Diazepam tabl 0,005 x 20 tb</t>
  </si>
  <si>
    <t>Diclofenac czopki 0,1 x 10 szt</t>
  </si>
  <si>
    <t>Diclofenac tabl.o zmodyfikowanym uwalnianiu tab. 0,15 x 10 szt</t>
  </si>
  <si>
    <t>Diclofenac żel 1% lOOg</t>
  </si>
  <si>
    <t>Diclofenac, lidocinum inj.(75 mg + 20 mg)/ 2ml x 3amp.</t>
  </si>
  <si>
    <t>Diltiazem retard 120  tab o przedl.uwalnian. x 30 szt</t>
  </si>
  <si>
    <t>Dilzem retard tab.o przedl.uwalnian 0,09 x 30 szt</t>
  </si>
  <si>
    <t>Dimeticonum 205mg/ml  aer  na skórę 100 ml</t>
  </si>
  <si>
    <t>Dinoprostum f 5 inj. 0,005/1 ml x 5 amp po 1 ml</t>
  </si>
  <si>
    <t>Doxepin caps. 0,01 x 30 szt</t>
  </si>
  <si>
    <t>Doxepin caps. 0,025 x 30 szt</t>
  </si>
  <si>
    <t>Doxycyclinum 100mg/5ml inj x 10 amp</t>
  </si>
  <si>
    <t>Doxycyclinum caps. Tawrde 0,1 x 10 szt</t>
  </si>
  <si>
    <t>Dydrogesteronum tb 0,01x20 szt</t>
  </si>
  <si>
    <t>Erythromycinum  0,5% ung opht 3,5 g</t>
  </si>
  <si>
    <t>Erythromycyna tab. powl. 0,25 x 16 szt</t>
  </si>
  <si>
    <t>Estazolam tab. 0,002 x 20 szt</t>
  </si>
  <si>
    <t>Etamsylatum tab. 0,25 x 30 szt</t>
  </si>
  <si>
    <t>Eter poliwinylobutylowy płyn do stos. zewnt 100 ml</t>
  </si>
  <si>
    <t>Ethacridini lactas tabl. 0,1 x 5 szt</t>
  </si>
  <si>
    <t>Ethacridini lactas żel 0,5% 30g</t>
  </si>
  <si>
    <t>Ethambutol 0,25 kaps x 250 szt</t>
  </si>
  <si>
    <t>Ethyli alfa-bromois 0.3,phenobarbitalum natr.0.3ggutte 15 g</t>
  </si>
  <si>
    <t>Etomidate inj. 0,02mg/10 ml x 5 szt</t>
  </si>
  <si>
    <t>Famotydyne tab.powl 0,02 x 20szt</t>
  </si>
  <si>
    <t xml:space="preserve">Fenoterolu bromowodorek 0.5mg, ipratropium bromowodorek 0.25mg/1ml Płyn do inhalacji  x op.20 ml </t>
  </si>
  <si>
    <t>Fiolet genc płyn 1% 20,0 r-r wodny</t>
  </si>
  <si>
    <t>Fludrocortisonum tab. 0,1 mg x 20 szt</t>
  </si>
  <si>
    <t>Fludrocortisonum 1.0, gramicidinum 0.025, neomycini  2.5 zawiesina do oczu i uszu 5 ml</t>
  </si>
  <si>
    <t>Fluocinoloni acetonidum 0,25mg/g  ung 15,0</t>
  </si>
  <si>
    <t>Fluoxetine 0,02 tb x 30 szt</t>
  </si>
  <si>
    <t>Formaldehyd 37%  a 1 kg płyn</t>
  </si>
  <si>
    <t>Gentamycin sulfate inj. iv im 0,04/1 ml x 10 amp</t>
  </si>
  <si>
    <t>Gentamycin sulfate inj.i v im 0,08/2 ml x 10 amp</t>
  </si>
  <si>
    <t>Gliceryl trinitrate aer 0,4mg/dawka – 200 dawek</t>
  </si>
  <si>
    <t>Glucagen inj 0,001 Hypokit 1fiol + rozp 1 ml</t>
  </si>
  <si>
    <t>Haloperidol inj. 0,005/1 ml x 10 amp.</t>
  </si>
  <si>
    <t>Haloperidol krople 0,2% 10 ml</t>
  </si>
  <si>
    <t>Haloperidol tab. 0,001 x 40 szt</t>
  </si>
  <si>
    <t>Haloperidol tb 0,005 x 30 szt</t>
  </si>
  <si>
    <t>Hemorectal czopki x 10 szt</t>
  </si>
  <si>
    <t>Heparin inj. 25000 j.m /5 ml x 10  fiol</t>
  </si>
  <si>
    <t>Heparinum krem 300 j.m/g- 20g</t>
  </si>
  <si>
    <t>Hydrochlorothiazyd tab. 0,025 x 30szt</t>
  </si>
  <si>
    <t>Hydrocortisoni butyras krem 0,1% 15g</t>
  </si>
  <si>
    <t>Hydrocortisoni butyras maść 0,1% 15g</t>
  </si>
  <si>
    <t xml:space="preserve">Hydrocortisonum inj.100 mg /x 5 fiolek z proszkiem+5amp aqua pro inj/do sporzadz. Roztwor do wstrzykiwan/ infuzji </t>
  </si>
  <si>
    <t>Hydrocortisonum krem (10mg/g )1%-15g</t>
  </si>
  <si>
    <t>Hydrocortisonum tab. 0,02 x 20 szt</t>
  </si>
  <si>
    <t>Hydrocortisonum, oxytetracyclinum aero.na skore  32,25g  55 ml</t>
  </si>
  <si>
    <t>Hydrocortisonum, oxytetracyclinum maść a l0 g</t>
  </si>
  <si>
    <t>Hydroxyzinum tab. powl. 0,01 x 30 szt</t>
  </si>
  <si>
    <t>Hymecromonum tab. 0,2 x 50 szt.</t>
  </si>
  <si>
    <t>Hyoscine butylbromide inj. 0,02/1 ml x 10 szt.</t>
  </si>
  <si>
    <t>Hyoscine, butylbromide draż 0,01 x 30 szt</t>
  </si>
  <si>
    <t>Immunoglobulina ludzka anty HBS 200 inj. 400 j.m./2ml x 1 amp</t>
  </si>
  <si>
    <t>Jałowy opatrunek zawierajacy srebro i maść z triglicerydów, 10cm x 10cm x 10 sztuk  w op.</t>
  </si>
  <si>
    <t>Jodyna płyn a 0,80 kg x op</t>
  </si>
  <si>
    <t>Kalii chloridum tabl.o zmodyfikowanym uwalnianiu 0,75/ 0,391 K x 60 tb</t>
  </si>
  <si>
    <t>Kalii Jodati subst do rec. 10,0 g w op</t>
  </si>
  <si>
    <t>Kalium Effervescens granulat bez cukrux 12 sasz po 3g</t>
  </si>
  <si>
    <t>Kalium Hypermanganicum subst. 5g</t>
  </si>
  <si>
    <t>Ketamina 10 inj. 0,2/20 ml x 5 amp</t>
  </si>
  <si>
    <t>Ketamina 50 inj. 0,5/10 ml x 5 amp</t>
  </si>
  <si>
    <t>Krople Żołądkowe a 35g</t>
  </si>
  <si>
    <t>Lacrimal  0.014g/ml  gutte opht 2 x 5 ml</t>
  </si>
  <si>
    <t>Levodopa,benserazidum 125  tabl do sporzadzania zawiesina x 100 szt</t>
  </si>
  <si>
    <t>Lidocain 10% aer 38 g</t>
  </si>
  <si>
    <r>
      <t xml:space="preserve">Loperamid </t>
    </r>
    <r>
      <rPr>
        <b/>
        <sz val="10"/>
        <rFont val="Calibri"/>
        <family val="2"/>
      </rPr>
      <t>tabl.</t>
    </r>
    <r>
      <rPr>
        <sz val="10"/>
        <rFont val="Calibri"/>
        <family val="2"/>
      </rPr>
      <t xml:space="preserve"> 0,002 x 30 szt               **                     </t>
    </r>
  </si>
  <si>
    <r>
      <t>Loratadyna</t>
    </r>
    <r>
      <rPr>
        <b/>
        <sz val="10"/>
        <rFont val="Calibri"/>
        <family val="2"/>
      </rPr>
      <t xml:space="preserve"> tabletki</t>
    </r>
    <r>
      <rPr>
        <sz val="10"/>
        <rFont val="Calibri"/>
        <family val="2"/>
      </rPr>
      <t xml:space="preserve"> 0,01x 60 szt                   </t>
    </r>
  </si>
  <si>
    <t>Lorazepamum draż 0,001x25 szt</t>
  </si>
  <si>
    <t>Lorazepamum draż 2,5mg x25 szt</t>
  </si>
  <si>
    <r>
      <t xml:space="preserve">Mebendazol </t>
    </r>
    <r>
      <rPr>
        <b/>
        <sz val="10"/>
        <rFont val="Calibri"/>
        <family val="2"/>
      </rPr>
      <t>tabl. do połykania</t>
    </r>
    <r>
      <rPr>
        <sz val="10"/>
        <rFont val="Calibri"/>
        <family val="2"/>
      </rPr>
      <t xml:space="preserve"> 0,1 x 6 szt         ** </t>
    </r>
  </si>
  <si>
    <t>Mesalazyna czopki doodbyt. 1G x 28 szt</t>
  </si>
  <si>
    <t>Mesalazyna granulat o p.uwaln. 1G/2g x 50 saszetek</t>
  </si>
  <si>
    <t>Mesalazyna tabl dojelitowe 0,500 x 100 szt</t>
  </si>
  <si>
    <t>Mesalazyna zawiesina doodbyt. 4 g /60 ml x 7 wlewek</t>
  </si>
  <si>
    <t>Methyldopa tb 0,250 x 50 szt</t>
  </si>
  <si>
    <t>Methylprednisolonum pr. Do sporz. Roztw. Do wstrzy inj. 0,5 x 1 fiolka</t>
  </si>
  <si>
    <t>Methylprednisolonum tb 0,004x 30 szt</t>
  </si>
  <si>
    <t>Methylprednisolonum tb 0,016x30 szt</t>
  </si>
  <si>
    <t>Metronidazol żel 1% 15g</t>
  </si>
  <si>
    <t>Metylodigoksyna tabl .0,1 mg x30 tabl.</t>
  </si>
  <si>
    <t>Mianserinum tab. 0,01 x30 szt</t>
  </si>
  <si>
    <t>Mianserinum tab. 0,03 x30 szt</t>
  </si>
  <si>
    <t>Miconazolum tb. vag. 0,1 X 15 szt.</t>
  </si>
  <si>
    <t>Midazolam tab. 0,015 x 100 szt</t>
  </si>
  <si>
    <t>Misoprostolum tb 0,2 mg x 30 szt</t>
  </si>
  <si>
    <r>
      <t>Mleko Bebilon dla niemowlat</t>
    </r>
    <r>
      <rPr>
        <b/>
        <sz val="10"/>
        <rFont val="Calibri"/>
        <family val="2"/>
      </rPr>
      <t xml:space="preserve"> hypoalergiczne</t>
    </r>
    <r>
      <rPr>
        <sz val="10"/>
        <rFont val="Calibri"/>
        <family val="2"/>
      </rPr>
      <t xml:space="preserve">, od urodzenia płyn gotowy </t>
    </r>
    <r>
      <rPr>
        <b/>
        <sz val="10"/>
        <rFont val="Calibri"/>
        <family val="2"/>
      </rPr>
      <t xml:space="preserve">90ml </t>
    </r>
    <r>
      <rPr>
        <sz val="10"/>
        <rFont val="Calibri"/>
        <family val="2"/>
      </rPr>
      <t xml:space="preserve">x 24 szt w op.             </t>
    </r>
  </si>
  <si>
    <r>
      <t xml:space="preserve">Mleko NAN </t>
    </r>
    <r>
      <rPr>
        <b/>
        <sz val="10"/>
        <rFont val="Calibri"/>
        <family val="2"/>
      </rPr>
      <t>HA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90 ml</t>
    </r>
    <r>
      <rPr>
        <sz val="10"/>
        <rFont val="Calibri"/>
        <family val="2"/>
      </rPr>
      <t xml:space="preserve"> / od urodzenia /x 32 szt w op.       </t>
    </r>
  </si>
  <si>
    <t xml:space="preserve">Mleko początkowe Hipp 1 Pre od urodzenia 90 ml x 1 szt             </t>
  </si>
  <si>
    <t>Mometasonum krem 0,1% 15 g</t>
  </si>
  <si>
    <t xml:space="preserve">Mupirocyna 2% maść 15 g </t>
  </si>
  <si>
    <t>Naloxon hydrochloricum inj. 0,4 mg/l ml x 10 amp</t>
  </si>
  <si>
    <t>Naproxen tabl. 0,5 x 20 tabl.</t>
  </si>
  <si>
    <t>Naproxen żel 10% 50g</t>
  </si>
  <si>
    <t>Natamycinum, Hydrocortisoni, neomycini 0.01+0.01+3500 j.u maść a 15g</t>
  </si>
  <si>
    <t>Neomycinum aerozol na skore 32g 55 ml</t>
  </si>
  <si>
    <t>Neomycinum ung opht. 0,5% 3,0g</t>
  </si>
  <si>
    <t>Nifuroksazyd tabl. powl. 0,1 x24 szt</t>
  </si>
  <si>
    <t>Nimesulid tab. 0,1x30 szt.</t>
  </si>
  <si>
    <t>Nimodipine inj 0,01/50 ml x 1 fiolka</t>
  </si>
  <si>
    <t>Nitrazepam tb 0,005 x 20 szt</t>
  </si>
  <si>
    <t>Nitrendypina 0,01 x 60 tb</t>
  </si>
  <si>
    <t>Nitrendypina 0,02 x 60 tb</t>
  </si>
  <si>
    <t>Norfloksacyna tabl. 0,4 x 20 szt</t>
  </si>
  <si>
    <t>Nystatyna granulat 2,4 ml jm /24 ml x 1 flakon</t>
  </si>
  <si>
    <t>Nystatyna tabl. vag. 100 000 j.m. X 10 szt</t>
  </si>
  <si>
    <t>Nystatyna tb dojelit. 500 OOOj m  x 16 szt</t>
  </si>
  <si>
    <t>Octreotide 0,1mg/1ml x 5 amp</t>
  </si>
  <si>
    <t>Oksytetracyklina 5mg, polimyksyna B  10 tys.j.m, hydrocortyzon 15mg zawiesina do oczu uszu 5 ml</t>
  </si>
  <si>
    <t>Oleum ricini a 1000 ml</t>
  </si>
  <si>
    <t>Oliwka do masażu  a 500 ml x 1 op.</t>
  </si>
  <si>
    <t>Opatrunek jałowy 10 cm x 10 cm hydrokoloid. X 1 szt</t>
  </si>
  <si>
    <t>Opatrunek jałowy 15 cm x 15 cm hydrokoloid. X 1 szt</t>
  </si>
  <si>
    <t>Oxazepam tabl. 0,01 x 20 szt</t>
  </si>
  <si>
    <t>Pancuronium inj. 0,004/2ml x l0 szt</t>
  </si>
  <si>
    <t>Paracetamol 0,5 czopki x 10 szt</t>
  </si>
  <si>
    <r>
      <t xml:space="preserve">Paracetamol, codeini phosphas (0.5+0.03) tb x 16 </t>
    </r>
    <r>
      <rPr>
        <b/>
        <sz val="10"/>
        <rFont val="Calibri"/>
        <family val="2"/>
      </rPr>
      <t>Tabl.musujace</t>
    </r>
    <r>
      <rPr>
        <sz val="10"/>
        <rFont val="Calibri"/>
        <family val="2"/>
      </rPr>
      <t xml:space="preserve">                 </t>
    </r>
  </si>
  <si>
    <r>
      <t xml:space="preserve">Paraffinum liqidum </t>
    </r>
    <r>
      <rPr>
        <i/>
        <sz val="10"/>
        <rFont val="Calibri"/>
        <family val="2"/>
      </rPr>
      <t xml:space="preserve">a </t>
    </r>
    <r>
      <rPr>
        <sz val="10"/>
        <rFont val="Calibri"/>
        <family val="2"/>
      </rPr>
      <t>0,8 kg w op   **</t>
    </r>
  </si>
  <si>
    <t>Pasta cynkowa 25% a 250 g</t>
  </si>
  <si>
    <t>Penicillinum crystalisatum inj. 1 000 000j.m x 1 szt</t>
  </si>
  <si>
    <t>Penicillinum crystalisatum inj.3 000 000 1 j.m  x 1 szt</t>
  </si>
  <si>
    <t>Penicillinum crystalisatum inj.5 000 000 j.m  x  1 szt</t>
  </si>
  <si>
    <t>Pentoxifiline draż. 0,1 x 60 szt</t>
  </si>
  <si>
    <t>Perhydrol płyn 30% a 1 kg               *</t>
  </si>
  <si>
    <t>Phenobarbitalum tb 0,015 x 10 szt</t>
  </si>
  <si>
    <t>Phenolum, Resorcinolum, Acidum boricum0.04+0.08+8mg/g płyn 125,0</t>
  </si>
  <si>
    <t>Phenylbutazone maść 5%  50mg/g x 30 g</t>
  </si>
  <si>
    <t>Phenytoinum parenteral 0,250/5 ml x 5amp</t>
  </si>
  <si>
    <t>Phenytoinum tabl  0,1 x 60szt</t>
  </si>
  <si>
    <t>Povidone iodinatum płyn na skóre 10% - 30 ml w op</t>
  </si>
  <si>
    <t>Povidone jodyne ung 10% 20,0</t>
  </si>
  <si>
    <t>Prednisonum tab. 0,005 x 100 szt</t>
  </si>
  <si>
    <t>Prednisonum tab. 0,01 x 20 szt</t>
  </si>
  <si>
    <t>Promethazini h/chlo draż 0,025 x 20 szt</t>
  </si>
  <si>
    <t>Promethazini h/chlor draż 0,01 x 20 szt</t>
  </si>
  <si>
    <t>Propranolol tb 0,01 x50 szt</t>
  </si>
  <si>
    <t>Propranolol tb 0,04 x50 szt</t>
  </si>
  <si>
    <t>Protaminum sulfuricum  inj 0,05/5 ml x 1 szt</t>
  </si>
  <si>
    <t>Pudelka apteczne a 100,0 x 20 szt</t>
  </si>
  <si>
    <r>
      <t xml:space="preserve">Papierowe torebki recepturowe, białe 100g 'do użytku wewnętrznego'  10cm x 15cm x 1 szt </t>
    </r>
    <r>
      <rPr>
        <b/>
        <sz val="10"/>
        <rFont val="Calibri"/>
        <family val="2"/>
      </rPr>
      <t>Opakowanie a’100 szt</t>
    </r>
  </si>
  <si>
    <t>Pojemniki do maści recepturowej 100g, op = 20 szt.</t>
  </si>
  <si>
    <r>
      <t>Pyrantelum tabl.powlekane  0,25 x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3 szt   </t>
    </r>
  </si>
  <si>
    <t>Quetiapinum tb powl 0,025 x 30 szt</t>
  </si>
  <si>
    <t>Quinapril tab.0,02 x 30 szt</t>
  </si>
  <si>
    <t>Ranitydyna inj 0,05/2ml x 5amp</t>
  </si>
  <si>
    <t>Raphacholin C draż x 30szt</t>
  </si>
  <si>
    <t>Rosuvastatin 0,005 x 28 tb</t>
  </si>
  <si>
    <t>Rosuvastatin 0,010 x 28 tb</t>
  </si>
  <si>
    <t>Rosuvastatin 0,020 x 28 tb</t>
  </si>
  <si>
    <t>Selegilini hydrochloridum 0,005 x 60 tb</t>
  </si>
  <si>
    <t>Silver sulfathiazole crem 2% 40 g</t>
  </si>
  <si>
    <t>Sirupus Kalii guajacolosulf. 200 g</t>
  </si>
  <si>
    <t>Smoczki sterylne standard x 1 szt</t>
  </si>
  <si>
    <t>Sofnolime wapno sodowane granulat 4,5 kg w op.</t>
  </si>
  <si>
    <t>Spiritus 70% skaż hibitanem (0.5%) 1000 ml</t>
  </si>
  <si>
    <t>Spiritus 96% vini 800 g</t>
  </si>
  <si>
    <t>Spiritus camphoratus 10% x 800g</t>
  </si>
  <si>
    <t>Spiritus salicylowy 2% a 800 g</t>
  </si>
  <si>
    <t>Spironolactonum tabl.powl 0,100 x20 szt</t>
  </si>
  <si>
    <t>Streptomycinnum inj. 1,0 x 1 fiolka, proszek do sporzadzania roztw.d/strzykiwan</t>
  </si>
  <si>
    <t>Sulfasalazin tabl. dojelit.o zmodyfikowanym uwalnianiu 0,5 x 100 szt</t>
  </si>
  <si>
    <t>Sulfasalazin tabl. powlekane 0,5 x 50 szt</t>
  </si>
  <si>
    <t>Supp. griceroli x l0 szt a 2,0g</t>
  </si>
  <si>
    <t>Sylibi mariani extr.sicc 0,035 x 60 draż</t>
  </si>
  <si>
    <t>Tabletki do ssania zawierajace chlorheksydyne 5 mg, witamine c 50 mg x 20 szt</t>
  </si>
  <si>
    <t>Teicoplanin inj  0,4 x 1 fiol</t>
  </si>
  <si>
    <t>Tetraboran sodu 20% płyn 10 g do stos.  W j.ustnej</t>
  </si>
  <si>
    <t>Theophyllinum 0,2 x 30sztuk o zmodyfikowanym uwalnianiu</t>
  </si>
  <si>
    <t>Theophyllinum 0,25 x 30szt  tab.o przedł.uwalnianiu</t>
  </si>
  <si>
    <t>Theospirex 20mg/lml-10 ml x 5 amp</t>
  </si>
  <si>
    <t>Thiamazole tb powl 0,005 x 50 szt</t>
  </si>
  <si>
    <t>Thiamazole tb powl 0,02  x 50 szt</t>
  </si>
  <si>
    <t>Tialorid tabl.(50mg + 5mg) X 50 szt</t>
  </si>
  <si>
    <t>Timolol 0,5% gutt opht 5 ml</t>
  </si>
  <si>
    <t>Tisercin 0,025 x 50 tb powl</t>
  </si>
  <si>
    <t>Tizanidinum tabl. 0,004 x 30 szt</t>
  </si>
  <si>
    <t>Tobrex gutt. Opht. 0,3% 5 ml</t>
  </si>
  <si>
    <t>Torecan czopki 6,5 mg x 6 szt</t>
  </si>
  <si>
    <t>Torecan tabl. 6,5 mg x 50 szt</t>
  </si>
  <si>
    <t>Tormentile forte maść 20g</t>
  </si>
  <si>
    <t>Tramadol czopki 0,1 x 5 szt</t>
  </si>
  <si>
    <t xml:space="preserve">Trombina 400 j.m. x 5 amp. + 5 x rozp. </t>
  </si>
  <si>
    <t>Tropicamidum gutte 1 % 10 mg/ml 2 x 5ml</t>
  </si>
  <si>
    <t>Ulgastran zawiesina doustna lg/5ml x 250 ml</t>
  </si>
  <si>
    <t>Unasyn inj. 1,5 x 1 fiolka</t>
  </si>
  <si>
    <t>Unasyn tabl. powl. 0,375 x 12 szt</t>
  </si>
  <si>
    <t>Urapidilum roztw. Do wstrzykiwań inj. 0,025/5 ml x 5amp</t>
  </si>
  <si>
    <t>Urosept draż x60 szt</t>
  </si>
  <si>
    <t>Verapamil tabl. Powl o przedl uwalnian 0,12 x 40 szt</t>
  </si>
  <si>
    <t>Verapamil tabl.powl  0,04 x 40 szt</t>
  </si>
  <si>
    <t>Verapamil tabl.powl  0,08 x 40 szt</t>
  </si>
  <si>
    <t>Vinpocetine tabl. 0,005 x 100 szt</t>
  </si>
  <si>
    <t>Vit B 1 tabl. 0,003 x 50 szt</t>
  </si>
  <si>
    <t>Vit C tabl. 0,2 x 60 draż.</t>
  </si>
  <si>
    <t>Vita B compositum tabl. X 50 szt</t>
  </si>
  <si>
    <t>Vitaminum F krem 30g</t>
  </si>
  <si>
    <t>Vitaminum F maść 30g</t>
  </si>
  <si>
    <t>VitB 12 inj. 1000 mcg / 2ml x 5 szt.</t>
  </si>
  <si>
    <t>VitB 2 draż. 0,003 x 30 szt</t>
  </si>
  <si>
    <t>Vit C draż. 0,1 x 60 szt</t>
  </si>
  <si>
    <t>Vratizolin crem 3% a 3 g</t>
  </si>
  <si>
    <t>Warfarin tb 0,003x100 szt.</t>
  </si>
  <si>
    <t>Warfarin tb 0,005x100 szt.</t>
  </si>
  <si>
    <t>Wazelina biała podłoże maściowe a 1000 g</t>
  </si>
  <si>
    <t>Wodoroasparginian K+,Mg++ tab. X 50 szt.</t>
  </si>
  <si>
    <t>Wyciąg z nagietka,arniki 20 mg,eskulina12,5mg/ 1g masci tuba x  30 g</t>
  </si>
  <si>
    <t>Zolpidem 10 mg x 20 tabl.powl.</t>
  </si>
  <si>
    <t>Żelazo organiczne/nieorgan. 9Mg, kwas foliowy 133 mcg, wit.C/1 tabl .x 80 tabl.w op</t>
  </si>
  <si>
    <t>Żelazo organiczne/nieorgan. 9Mg/ tb. x 80 szt. Wwop</t>
  </si>
  <si>
    <t>Roztwór do wstrzykiwań i infuzji; 100 mg jonów Fe3+/ml (1 ml zawiera 100mg żelaza w postaci izomaltozydu 1000 żelaza (III)), 1 fiol. PO 5 ml w opakowaniu 5szt.</t>
  </si>
  <si>
    <t>Maść cholesterolowa - 500g</t>
  </si>
  <si>
    <t>Vitaminum A  - krople 45 000 j.m./ml - pojemność 10 ml 1 op</t>
  </si>
  <si>
    <t>Vitaminum E krople 300mg/ml pojemność 10 ml - 1 op</t>
  </si>
  <si>
    <t>Absinthi et tenaceti herbae tinc płyn na skore 100 ml x 1 op</t>
  </si>
  <si>
    <t>Adrenalina roztw do wstrzykiwan 0.1% inj. 1 mg/lml x 10 amp</t>
  </si>
  <si>
    <t>Akutol aer.opatr. Spray (60ml) 0,2% x 50 g</t>
  </si>
  <si>
    <t>Alfacalcidol kaps. 0.001 mg  x 100 szt.</t>
  </si>
  <si>
    <t xml:space="preserve">Alfacalcidol kaps. 0.25 mcg x 100 szt. </t>
  </si>
  <si>
    <t>Allantoina, dexpanthenolumung 30 g masc</t>
  </si>
  <si>
    <t>Allumini acetotartras tab.1g  x 6 szt.</t>
  </si>
  <si>
    <t>Alprazolam tab 0,25 mg  x 30 szt.</t>
  </si>
  <si>
    <t>Alprazolam tab 0,50 mg x 30 szt.</t>
  </si>
  <si>
    <t>Alprazolam tab o przedłuzonym uwalnianiu 0,50 mg x 30 szt.</t>
  </si>
  <si>
    <t>Alprazolam tab o przedluzonym uwalnaniu 1 mg x 30 szt.</t>
  </si>
  <si>
    <t>Alteplase inj 0,05 x 1 fiolka + 50ml rozp.</t>
  </si>
  <si>
    <t>Atropinum Sulfur. Inj. 0,5 mg/ml x 10 amp</t>
  </si>
  <si>
    <t>Atropinum Sulfur. inj. 1mg/1 ml x 10 amp</t>
  </si>
  <si>
    <t>Biperidini hchlor. 2 mg x 50 tabl.</t>
  </si>
  <si>
    <t>Budesonidum 3 mg tabl o przedł.uwalnianiu x 100 tabl</t>
  </si>
  <si>
    <t>Budesonidum 9 mg tabl o przedł.uwalnianiu x 30 tabl</t>
  </si>
  <si>
    <t>Calcium Chloratum 10 % inj. 1,0/10 ml x 10 amp</t>
  </si>
  <si>
    <t>Calcium gluconate 1000mg/10ml 10 amp</t>
  </si>
  <si>
    <t>Cefoperazonum, sulbactamum proszek d.sporzadzania roztw d/wstrz,inf  inj 1,00(500+500) x 1 amp.</t>
  </si>
  <si>
    <t>CLOMETHIAZOLUM 0,3G X 100 KAPS</t>
  </si>
  <si>
    <t>Celekoksib kaps 200mg x 30 szt</t>
  </si>
  <si>
    <t>Dabigatran  tabl 75 mg x  30 szt</t>
  </si>
  <si>
    <t>Delacet płyn 100 ml</t>
  </si>
  <si>
    <t>dexmedetonidinum konc.do przyg.roztw.do inf 100 mcg/ ml a 2 ml x 5 amp konc do sporzadzania rozt do infuzji</t>
  </si>
  <si>
    <t>Dihydroxyalumini natrii carbonas 0,873g/ml zawiesina doustna 250ml</t>
  </si>
  <si>
    <t>Dopaminum Hydrochloricum inj. 1% 0,05/5 ml x 10 amp.</t>
  </si>
  <si>
    <t>Doxazosin tab. 0,002x 30 szt</t>
  </si>
  <si>
    <t>Doxazosin tab. 0,004 x 30 szt</t>
  </si>
  <si>
    <t>Escitalopram 10 mg tabl ulegajace rozpadowi w jamie ustnej x 28 szt                       **</t>
  </si>
  <si>
    <t>Esomeprazol proszek ds.roztw d/wstrzyk  inj. 0,040 x 10 fiolek</t>
  </si>
  <si>
    <t>Ethylis chloridum aerozol 70,0g</t>
  </si>
  <si>
    <t>Fenpiverini bromidum 0,02mg, metamizol 500mg, pitofenoni 2 mg /1 ml inj. 5 ml x 10 amp</t>
  </si>
  <si>
    <t>Fluticonasone aer wziewny, zawiesina 250mcg/dawke  x 120 dawek</t>
  </si>
  <si>
    <t xml:space="preserve">Formoterol 12 mcg/d proszek do inhalacji w kaps 60 szt.+inhalator w opakowaniu </t>
  </si>
  <si>
    <t>Frangulae corticis extr.sicc , aloe cape draż x 20 szt.</t>
  </si>
  <si>
    <t>isofluranum 250 ml płyn wziewny x 1 op.</t>
  </si>
  <si>
    <t>Iwabradine tabl.powl 7,5 mg x 56 szt</t>
  </si>
  <si>
    <t>Iwabradine tabl.powl. 5 mg x 56 szt</t>
  </si>
  <si>
    <t>Lidocainum roztw d/wstrz  2% inj. 50Ml x 5 fiolek</t>
  </si>
  <si>
    <t>Lignocainnum hydrochlor. 2% inj. 0,04/2ml x 10 amp</t>
  </si>
  <si>
    <t>Linezolid 2mg/ml, roztwór do infuzji, buteka=300ml</t>
  </si>
  <si>
    <t>Macrogolum pr. D/sporz.zawiesiny doustnej saszetki 74 g x 48 szt.</t>
  </si>
  <si>
    <t>Magnesii sulfurici 20% 10 ml x 10 amp</t>
  </si>
  <si>
    <t>Metoprolol inj,0.005/5ml x 5 amp.</t>
  </si>
  <si>
    <t>Metronidazol tabl. vag. 0,5 x 10 szt.</t>
  </si>
  <si>
    <t>Moxifloksacyna 400 mg tabl  x 5 szt</t>
  </si>
  <si>
    <t>Nicergolina tabl. 0.01 x 30 szt.</t>
  </si>
  <si>
    <t>Norepinephirum inj. 0,001/1 ml x 10 amp</t>
  </si>
  <si>
    <t>Permetryna 10mg/1 ml szampon p/wszawicy 50 ml</t>
  </si>
  <si>
    <t>Prazugrel  tabl.powl 5 mg x 28 szt</t>
  </si>
  <si>
    <t>Rifampicyna 0.15 kaps. X 100 szt.</t>
  </si>
  <si>
    <t>Rifampicyna 0.30 kaps. X 100 szt.</t>
  </si>
  <si>
    <t>Ropivacaini hydrochlorium 2mg/ml roztw do wstrzykniec 10 ml x 5 amp w opakowaniu</t>
  </si>
  <si>
    <t>Ropivacaini hydrochlorium 5mg/ml roztw do wstrzykniec 10 ml x 5 amp w opakowaniu</t>
  </si>
  <si>
    <t>Ropivacaini hydrochlorium 7,5mg/ml roztw do wstrzykniec 10 ml x 5 amp w opakowaniu</t>
  </si>
  <si>
    <t>Ropivacaini hydrochlorium 10mg/ml roztw do wstrzykniec 10 ml x 5 amp w opakowaniu</t>
  </si>
  <si>
    <t>Rorcuronium rozt d/wstrzy,infuzji inj 0,1g / 10ml x 10 szt.</t>
  </si>
  <si>
    <t>Salmeterol aeros.wziewny 25 mcg/daw x 120 dawek</t>
  </si>
  <si>
    <t>Selegine hchlor 0.005 x 60 tabl</t>
  </si>
  <si>
    <t>Theophillinum 300 x 50 tabl.o przedłuzonym uwalnianiu</t>
  </si>
  <si>
    <t>Ticagrelor 90mg tabl  x 56 szt</t>
  </si>
  <si>
    <t>Valsartan tabl 0.080 x 28 szt</t>
  </si>
  <si>
    <t>Valsartanum+hydrochlorothiazydum 80 + 12,50 x 28  tabl.powl.</t>
  </si>
  <si>
    <t>Valsartanum+hydrochlorothiazydum160 + 25 x 28  tabl.powl.</t>
  </si>
  <si>
    <t>Zopiklon tabl.powl. 0.0075 x 20 szt.</t>
  </si>
  <si>
    <r>
      <t>Tetabulina immunoglobulina p/tężcowa  Ludz. 250J x 1</t>
    </r>
    <r>
      <rPr>
        <b/>
        <sz val="10"/>
        <rFont val="Calibri"/>
        <family val="2"/>
      </rPr>
      <t>op</t>
    </r>
    <r>
      <rPr>
        <sz val="10"/>
        <rFont val="Calibri"/>
        <family val="2"/>
      </rPr>
      <t xml:space="preserve">                               </t>
    </r>
  </si>
  <si>
    <t>Op.</t>
  </si>
  <si>
    <t>PŁYNY – CRRT z antykoagulacją heparynową</t>
  </si>
  <si>
    <r>
      <t>Roztwór do hemofiltracji i hemodializy - zgodnie z opisem w załączniku nr 1</t>
    </r>
    <r>
      <rPr>
        <sz val="10"/>
        <color indexed="8"/>
        <rFont val="Calibri"/>
        <family val="2"/>
      </rPr>
      <t xml:space="preserve">  </t>
    </r>
  </si>
  <si>
    <t>PŁYNY – CRRT z antykoagulacją cytrynianową</t>
  </si>
  <si>
    <t>Rroztwór do hemofiltracji i hemodializy- zgodnie z opisem w załączniku nr 1</t>
  </si>
  <si>
    <t>INNE</t>
  </si>
  <si>
    <t>Zestawy do plazmaferezy (plazmafiltr z liniami –do aparatu typu Prismaflex) TPE</t>
  </si>
  <si>
    <t>Linia do podaży wapnia</t>
  </si>
  <si>
    <t>Cewnik do hemofiltracji- zgodnie z opisem w załączniku nr 1</t>
  </si>
  <si>
    <t>Dabigatran  tabl 110 mg x 180 szt</t>
  </si>
  <si>
    <t>Oxytocin inj. 5 j.m / 1 ml x 10 szt. - LEK DO PRZECHOWYWANIA POZA LODÓWKĄ!!!!!!</t>
  </si>
  <si>
    <t>Rywaroksaban tabl 15 mg x 100 szt</t>
  </si>
  <si>
    <t>Rywaroksaban tabl 20 mg x 100 szt</t>
  </si>
  <si>
    <t>betaxololum tb powl 0,02 x 30 szt</t>
  </si>
  <si>
    <t>Cilazapril 0,5mg x 30 tb</t>
  </si>
  <si>
    <t>Cilazapril 2,5mg x 30 tb</t>
  </si>
  <si>
    <t>Cilazapril 5mg x 30 tb</t>
  </si>
  <si>
    <t>Dimenhydrinat tab. 0,05 tab. X 10 szt</t>
  </si>
  <si>
    <t>Enterol x 50 kaps</t>
  </si>
  <si>
    <t>Hydroxyzinum 10mg/ 5 ml syrop 200 ml /g/</t>
  </si>
  <si>
    <t>Ketokonazol tb 0,2 x 10 szt</t>
  </si>
  <si>
    <t>Kwas Borowy op a 0,5 kg subst do rec</t>
  </si>
  <si>
    <t>Lisinopril 0,010 x 28  tb</t>
  </si>
  <si>
    <t>Perazinum tabl. 0,025 x 50 szt</t>
  </si>
  <si>
    <r>
      <t xml:space="preserve">Mleko Bebilon Nenatal dla dzieci </t>
    </r>
    <r>
      <rPr>
        <b/>
        <sz val="10"/>
        <rFont val="Calibri"/>
        <family val="2"/>
      </rPr>
      <t>przedwczesnie</t>
    </r>
    <r>
      <rPr>
        <sz val="10"/>
        <rFont val="Calibri"/>
        <family val="2"/>
      </rPr>
      <t xml:space="preserve"> urodzonych płyn gotowy </t>
    </r>
    <r>
      <rPr>
        <b/>
        <sz val="10"/>
        <rFont val="Calibri"/>
        <family val="2"/>
      </rPr>
      <t>70 ml</t>
    </r>
    <r>
      <rPr>
        <sz val="10"/>
        <rFont val="Calibri"/>
        <family val="2"/>
      </rPr>
      <t xml:space="preserve"> x 24 szt w op.                         </t>
    </r>
  </si>
  <si>
    <t xml:space="preserve">Insulin glargine 100jedn/ml, roztwór do wstrzykiwań, 10 wkładów po 3ml, </t>
  </si>
  <si>
    <t>Insulin lizpro roztwór do wsztryzkiwań, 100 jed/ml, 10 wkładów po 3ml</t>
  </si>
  <si>
    <t xml:space="preserve">EngerixB 10mg/0,5 x 1 amp/strzyk   NZ     </t>
  </si>
  <si>
    <t xml:space="preserve">PHYTOMENADIONUM INJ 0,1/1ML X 10AMP  </t>
  </si>
  <si>
    <t>Calcium carbonicum 500mg, 200mg jonów wapnia, kapsułki twarde, op = 30kaps.</t>
  </si>
  <si>
    <t>Calcium carbonicum 500mg, 200mg jonów wapnia, kapsułki twarde, op = 200kaps.</t>
  </si>
  <si>
    <t>Calcium carbonicum 1000mg, 400mg jonów wapnia, kapsułki twarde, op = 30kaps.</t>
  </si>
  <si>
    <t>Sitagliptyna 100mg, po 28 tabl.</t>
  </si>
  <si>
    <t>Empagliflozyna 10mg, po 30 tabletek powlekanych</t>
  </si>
  <si>
    <r>
      <t>WARTOŚĆ OGÓLNA BRUTTO</t>
    </r>
    <r>
      <rPr>
        <sz val="10"/>
        <rFont val="Calibri"/>
        <family val="2"/>
      </rPr>
      <t xml:space="preserve">                                              </t>
    </r>
    <r>
      <rPr>
        <sz val="10"/>
        <color indexed="8"/>
        <rFont val="Calibri"/>
        <family val="2"/>
      </rPr>
      <t>(wartość ogólna netto + kwota podatku )</t>
    </r>
  </si>
  <si>
    <r>
      <t>WARTOŚĆ OGÓLNA BRUTTO</t>
    </r>
    <r>
      <rPr>
        <sz val="10"/>
        <rFont val="Calibri"/>
        <family val="2"/>
      </rPr>
      <t xml:space="preserve">                                         </t>
    </r>
    <r>
      <rPr>
        <sz val="10"/>
        <color indexed="8"/>
        <rFont val="Calibri"/>
        <family val="2"/>
      </rPr>
      <t>(wartość ogólna netto + kwota podatku )</t>
    </r>
  </si>
  <si>
    <r>
      <t>WARTOŚĆ OGÓLNA BRUTTO</t>
    </r>
    <r>
      <rPr>
        <sz val="10"/>
        <rFont val="Calibri"/>
        <family val="2"/>
      </rPr>
      <t xml:space="preserve">                                     </t>
    </r>
    <r>
      <rPr>
        <sz val="10"/>
        <color indexed="8"/>
        <rFont val="Calibri"/>
        <family val="2"/>
      </rPr>
      <t>(wartość ogólna netto + kwota podatku )</t>
    </r>
  </si>
  <si>
    <t xml:space="preserve">Roztwór do hemofiltracji i hemodializy- zgodnie z opisem w załączniku nr 1  </t>
  </si>
  <si>
    <t>Sterylny płyn do antykoagulacji w nerkowej terapii zastępczej- zgodnie z opisem w załączniku nr 1</t>
  </si>
  <si>
    <t>Roztwór dializacyjny buforowany dwuwęglanem w nerkowej terapii zastępczej- zgodnie z opisem w załączniku nr 1</t>
  </si>
  <si>
    <t>Zestaw do zabiegów ciągłych nerko zastępczych - zgodnie z opisem w załączniku nr 1</t>
  </si>
  <si>
    <t>Zestaw do zabiegów ciągłych nerko zastępczych- zgodnie z opisem w załączniku nr 1</t>
  </si>
  <si>
    <t>Calcium carbonicum 1000mg, 400mg jonów wapnia, kapsułki twarde, op = 100kaps.</t>
  </si>
  <si>
    <t>Pakiet nr 2</t>
  </si>
  <si>
    <t>Pakiet nr 1</t>
  </si>
  <si>
    <t>Pakiet nr 3</t>
  </si>
  <si>
    <t>Pakiet nr 4</t>
  </si>
  <si>
    <t>Pakiet nr 5</t>
  </si>
  <si>
    <t>Pakiet nr 6</t>
  </si>
  <si>
    <t>Pakiet nr 7</t>
  </si>
  <si>
    <t>Leki różne I</t>
  </si>
  <si>
    <t xml:space="preserve"> Desfluran</t>
  </si>
  <si>
    <t xml:space="preserve">Leki różne II  </t>
  </si>
  <si>
    <t>Tetabulina immunoglobulina</t>
  </si>
  <si>
    <t xml:space="preserve">Produkty do zabiegów CRRT </t>
  </si>
  <si>
    <t>Insulina</t>
  </si>
  <si>
    <t>Pakiet nr 8</t>
  </si>
  <si>
    <t>Engerix</t>
  </si>
  <si>
    <t>Pakiet nr 9</t>
  </si>
  <si>
    <t>Cisatracurium</t>
  </si>
  <si>
    <t>Remifentanyl</t>
  </si>
  <si>
    <t>Pakiet nr 10</t>
  </si>
  <si>
    <t>Leki różne III</t>
  </si>
  <si>
    <t>Linezolid</t>
  </si>
  <si>
    <t>Pakiet nr 11</t>
  </si>
  <si>
    <t>Worek spustowy  9 litrowy z dolnym odpływem , do aparatu typu Prismaflex</t>
  </si>
  <si>
    <t>SZM/DN/DZ/340/33/2018</t>
  </si>
  <si>
    <t>........................................................................</t>
  </si>
  <si>
    <t>(podpis, pieczęć imienna Wykonawcy bądź</t>
  </si>
  <si>
    <t>upełnomocnionego przedstawiciela Wykonawcy)</t>
  </si>
  <si>
    <t>Natrii picosulfas 0,01, magnesii oxidum leve 3,5g, acidum citricum anhyd.
10,97 proszek do sporz. Zawiesiny doustnej /15,08g/ x 50 saszetek w op</t>
  </si>
  <si>
    <t>Pakiet nr 12</t>
  </si>
  <si>
    <t>Pakiet nr 14</t>
  </si>
  <si>
    <t>Pakiet nr 13</t>
  </si>
  <si>
    <t>TACROLIMUS - kapsułki o przedłużonym uwalnianiu; 1 mg; 30 kaps.</t>
  </si>
  <si>
    <t xml:space="preserve">DESLORATATYNA tabletki powlekane; 5 mg; 30 tabl </t>
  </si>
  <si>
    <r>
      <t xml:space="preserve">FINASTERYD 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TABLETKI POWLEKANE 5MG, 30 sztuk</t>
    </r>
  </si>
  <si>
    <r>
      <t xml:space="preserve">TAMSULOZYNA </t>
    </r>
    <r>
      <rPr>
        <sz val="10"/>
        <rFont val="Times New Roman"/>
        <family val="1"/>
      </rPr>
      <t xml:space="preserve">  </t>
    </r>
    <r>
      <rPr>
        <sz val="10"/>
        <rFont val="Calibri"/>
        <family val="2"/>
      </rPr>
      <t>kapsułki o zmodyfikowanym uwalnianiu; 0,4 mg; 30 kaps.</t>
    </r>
  </si>
  <si>
    <r>
      <t xml:space="preserve">TAMSULOZYNA </t>
    </r>
    <r>
      <rPr>
        <sz val="10"/>
        <rFont val="Times New Roman"/>
        <family val="1"/>
      </rPr>
      <t xml:space="preserve">  </t>
    </r>
    <r>
      <rPr>
        <sz val="10"/>
        <rFont val="Calibri"/>
        <family val="2"/>
      </rPr>
      <t>tabletki powlekane o przedłużonym uwalnianiu; 0,4 mg; 30 tabl.</t>
    </r>
  </si>
  <si>
    <r>
      <t>UMEKLIDYNIUM</t>
    </r>
    <r>
      <rPr>
        <sz val="10"/>
        <rFont val="Times New Roman"/>
        <family val="1"/>
      </rPr>
      <t xml:space="preserve">  </t>
    </r>
    <r>
      <rPr>
        <sz val="10"/>
        <rFont val="Calibri"/>
        <family val="2"/>
      </rPr>
      <t>proszek do inhalacji; 55 µg; 30 dawek</t>
    </r>
  </si>
  <si>
    <r>
      <t xml:space="preserve">LINAGLIPTYNA </t>
    </r>
    <r>
      <rPr>
        <sz val="10"/>
        <rFont val="Times New Roman"/>
        <family val="1"/>
      </rPr>
      <t xml:space="preserve">  </t>
    </r>
    <r>
      <rPr>
        <sz val="10"/>
        <rFont val="Calibri"/>
        <family val="2"/>
      </rPr>
      <t>tabletki powlekane; 5 mg; 28 tabl.</t>
    </r>
  </si>
  <si>
    <t>Leki różne IV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</si>
</sst>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 horizontal="center" vertical="center"/>
    </xf>
    <xf numFmtId="43" fontId="1" fillId="0" borderId="0" xfId="15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3" fontId="1" fillId="0" borderId="0" xfId="17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43" fontId="1" fillId="0" borderId="0" xfId="17" applyFont="1" applyFill="1" applyBorder="1" applyAlignment="1" applyProtection="1">
      <alignment horizontal="center" vertical="center"/>
      <protection/>
    </xf>
    <xf numFmtId="43" fontId="1" fillId="0" borderId="0" xfId="17" applyFont="1" applyFill="1" applyBorder="1" applyAlignment="1" applyProtection="1">
      <alignment vertical="center" wrapText="1"/>
      <protection/>
    </xf>
    <xf numFmtId="2" fontId="1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44" fontId="1" fillId="0" borderId="3" xfId="0" applyNumberFormat="1" applyFont="1" applyFill="1" applyBorder="1" applyAlignment="1">
      <alignment horizontal="center" vertical="center"/>
    </xf>
    <xf numFmtId="44" fontId="1" fillId="0" borderId="13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3" fontId="1" fillId="0" borderId="0" xfId="15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166" fontId="9" fillId="3" borderId="20" xfId="15" applyNumberFormat="1" applyFont="1" applyFill="1" applyBorder="1" applyAlignment="1" applyProtection="1">
      <alignment horizontal="right" vertical="center"/>
      <protection/>
    </xf>
    <xf numFmtId="166" fontId="9" fillId="3" borderId="13" xfId="15" applyNumberFormat="1" applyFont="1" applyFill="1" applyBorder="1" applyAlignment="1" applyProtection="1">
      <alignment horizontal="right" vertical="center"/>
      <protection/>
    </xf>
    <xf numFmtId="166" fontId="9" fillId="3" borderId="13" xfId="15" applyNumberFormat="1" applyFont="1" applyFill="1" applyBorder="1" applyAlignment="1" applyProtection="1">
      <alignment horizontal="right" vertical="center" wrapText="1"/>
      <protection/>
    </xf>
    <xf numFmtId="166" fontId="9" fillId="0" borderId="1" xfId="15" applyNumberFormat="1" applyFont="1" applyFill="1" applyBorder="1" applyAlignment="1" applyProtection="1">
      <alignment horizontal="center" vertical="center"/>
      <protection/>
    </xf>
    <xf numFmtId="166" fontId="9" fillId="0" borderId="1" xfId="15" applyNumberFormat="1" applyFont="1" applyFill="1" applyBorder="1" applyAlignment="1" applyProtection="1">
      <alignment horizontal="center" vertical="center" wrapText="1"/>
      <protection/>
    </xf>
    <xf numFmtId="166" fontId="9" fillId="0" borderId="21" xfId="15" applyNumberFormat="1" applyFont="1" applyFill="1" applyBorder="1" applyAlignment="1" applyProtection="1">
      <alignment horizontal="center" vertical="center"/>
      <protection/>
    </xf>
    <xf numFmtId="44" fontId="9" fillId="0" borderId="11" xfId="17" applyNumberFormat="1" applyFont="1" applyFill="1" applyBorder="1" applyAlignment="1" applyProtection="1">
      <alignment horizontal="center" vertical="center"/>
      <protection/>
    </xf>
    <xf numFmtId="44" fontId="9" fillId="0" borderId="3" xfId="17" applyNumberFormat="1" applyFont="1" applyFill="1" applyBorder="1" applyAlignment="1" applyProtection="1">
      <alignment horizontal="center" vertical="center"/>
      <protection/>
    </xf>
    <xf numFmtId="44" fontId="9" fillId="0" borderId="3" xfId="17" applyNumberFormat="1" applyFont="1" applyFill="1" applyBorder="1" applyAlignment="1" applyProtection="1">
      <alignment horizontal="center" vertical="center" wrapText="1"/>
      <protection/>
    </xf>
    <xf numFmtId="166" fontId="9" fillId="0" borderId="20" xfId="15" applyNumberFormat="1" applyFont="1" applyFill="1" applyBorder="1" applyAlignment="1" applyProtection="1">
      <alignment horizontal="right" vertical="center"/>
      <protection/>
    </xf>
    <xf numFmtId="166" fontId="9" fillId="0" borderId="13" xfId="15" applyNumberFormat="1" applyFont="1" applyFill="1" applyBorder="1" applyAlignment="1" applyProtection="1">
      <alignment horizontal="right" vertical="center"/>
      <protection/>
    </xf>
    <xf numFmtId="166" fontId="9" fillId="0" borderId="13" xfId="15" applyNumberFormat="1" applyFont="1" applyFill="1" applyBorder="1" applyAlignment="1" applyProtection="1">
      <alignment horizontal="right" vertical="center" wrapText="1"/>
      <protection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166" fontId="9" fillId="0" borderId="1" xfId="15" applyNumberFormat="1" applyFont="1" applyFill="1" applyBorder="1" applyAlignment="1" applyProtection="1">
      <alignment horizontal="right" vertical="center"/>
      <protection/>
    </xf>
    <xf numFmtId="166" fontId="9" fillId="0" borderId="1" xfId="15" applyNumberFormat="1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44" fontId="1" fillId="0" borderId="4" xfId="0" applyNumberFormat="1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 horizontal="center" vertical="center" wrapText="1"/>
    </xf>
    <xf numFmtId="44" fontId="1" fillId="0" borderId="28" xfId="0" applyNumberFormat="1" applyFont="1" applyFill="1" applyBorder="1" applyAlignment="1">
      <alignment horizontal="center" vertical="center" wrapText="1"/>
    </xf>
    <xf numFmtId="44" fontId="1" fillId="0" borderId="20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26" xfId="0" applyNumberFormat="1" applyFont="1" applyFill="1" applyBorder="1" applyAlignment="1">
      <alignment horizontal="center" vertical="center" wrapText="1"/>
    </xf>
    <xf numFmtId="9" fontId="1" fillId="0" borderId="27" xfId="0" applyNumberFormat="1" applyFont="1" applyFill="1" applyBorder="1" applyAlignment="1">
      <alignment horizontal="center" vertical="center" wrapText="1"/>
    </xf>
    <xf numFmtId="44" fontId="1" fillId="0" borderId="4" xfId="0" applyNumberFormat="1" applyFont="1" applyFill="1" applyBorder="1" applyAlignment="1">
      <alignment horizontal="center" vertical="center" wrapText="1"/>
    </xf>
    <xf numFmtId="44" fontId="1" fillId="0" borderId="26" xfId="0" applyNumberFormat="1" applyFont="1" applyFill="1" applyBorder="1" applyAlignment="1">
      <alignment horizontal="center" vertical="center" wrapText="1"/>
    </xf>
    <xf numFmtId="44" fontId="1" fillId="0" borderId="2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Dziesiętny 2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K17" sqref="K17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0" customFormat="1" ht="12.75">
      <c r="A3" s="159"/>
      <c r="B3" s="160" t="s">
        <v>422</v>
      </c>
      <c r="C3" s="164" t="s">
        <v>438</v>
      </c>
      <c r="D3" s="159"/>
      <c r="E3" s="159"/>
      <c r="F3" s="159"/>
      <c r="M3" s="157"/>
    </row>
    <row r="5" spans="1:12" ht="12.75">
      <c r="A5" s="14"/>
      <c r="B5" s="34"/>
      <c r="C5" s="44"/>
      <c r="D5" s="45"/>
      <c r="E5" s="45"/>
      <c r="F5" s="45"/>
      <c r="G5" s="45"/>
      <c r="H5" s="45"/>
      <c r="I5" s="46"/>
      <c r="J5" s="46"/>
      <c r="K5" s="5"/>
      <c r="L5" s="5"/>
    </row>
    <row r="6" spans="1:12" ht="38.25">
      <c r="A6" s="47" t="s">
        <v>4</v>
      </c>
      <c r="B6" s="47" t="s">
        <v>5</v>
      </c>
      <c r="C6" s="48" t="s">
        <v>6</v>
      </c>
      <c r="D6" s="47" t="s">
        <v>7</v>
      </c>
      <c r="E6" s="49" t="s">
        <v>8</v>
      </c>
      <c r="F6" s="50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8" t="s">
        <v>14</v>
      </c>
      <c r="L6" s="47" t="s">
        <v>15</v>
      </c>
    </row>
    <row r="7" spans="1:12" ht="12.75">
      <c r="A7" s="60">
        <v>1</v>
      </c>
      <c r="B7" s="61" t="s">
        <v>23</v>
      </c>
      <c r="C7" s="62"/>
      <c r="D7" s="62" t="s">
        <v>21</v>
      </c>
      <c r="E7" s="63">
        <v>20</v>
      </c>
      <c r="F7" s="64"/>
      <c r="G7" s="65">
        <v>0.08</v>
      </c>
      <c r="H7" s="59">
        <f>F7*G7</f>
        <v>0</v>
      </c>
      <c r="I7" s="59">
        <f>F7+H7</f>
        <v>0</v>
      </c>
      <c r="J7" s="59">
        <f>F7*E7</f>
        <v>0</v>
      </c>
      <c r="K7" s="66">
        <f>J7*G7</f>
        <v>0</v>
      </c>
      <c r="L7" s="59">
        <f>J7+K7</f>
        <v>0</v>
      </c>
    </row>
    <row r="8" spans="1:12" ht="12.75">
      <c r="A8" s="60">
        <v>2</v>
      </c>
      <c r="B8" s="61" t="s">
        <v>24</v>
      </c>
      <c r="C8" s="62"/>
      <c r="D8" s="62" t="s">
        <v>21</v>
      </c>
      <c r="E8" s="63">
        <v>20</v>
      </c>
      <c r="F8" s="64"/>
      <c r="G8" s="65">
        <v>0.08</v>
      </c>
      <c r="H8" s="59">
        <f>F8*G8</f>
        <v>0</v>
      </c>
      <c r="I8" s="59">
        <f>F8+H8</f>
        <v>0</v>
      </c>
      <c r="J8" s="59">
        <f>F8*E8</f>
        <v>0</v>
      </c>
      <c r="K8" s="66">
        <f>J8*G8</f>
        <v>0</v>
      </c>
      <c r="L8" s="59">
        <f>J8+K8</f>
        <v>0</v>
      </c>
    </row>
    <row r="9" spans="1:12" ht="12.75">
      <c r="A9" s="60">
        <v>3</v>
      </c>
      <c r="B9" s="61" t="s">
        <v>25</v>
      </c>
      <c r="C9" s="62"/>
      <c r="D9" s="62" t="s">
        <v>21</v>
      </c>
      <c r="E9" s="63">
        <v>20</v>
      </c>
      <c r="F9" s="64"/>
      <c r="G9" s="65">
        <v>0.08</v>
      </c>
      <c r="H9" s="59">
        <f>F9*G9</f>
        <v>0</v>
      </c>
      <c r="I9" s="59">
        <f>F9+H9</f>
        <v>0</v>
      </c>
      <c r="J9" s="59">
        <f>F9*E9</f>
        <v>0</v>
      </c>
      <c r="K9" s="66">
        <f>J9*G9</f>
        <v>0</v>
      </c>
      <c r="L9" s="59">
        <f>J9+K9</f>
        <v>0</v>
      </c>
    </row>
    <row r="10" spans="1:12" ht="12.75">
      <c r="A10" s="67"/>
      <c r="B10" s="68"/>
      <c r="C10" s="67"/>
      <c r="D10" s="67"/>
      <c r="E10" s="67"/>
      <c r="F10" s="67"/>
      <c r="G10" s="67"/>
      <c r="H10" s="186" t="s">
        <v>16</v>
      </c>
      <c r="I10" s="187"/>
      <c r="J10" s="187"/>
      <c r="K10" s="188"/>
      <c r="L10" s="148">
        <f>SUM(J7:J9)</f>
        <v>0</v>
      </c>
    </row>
    <row r="11" spans="1:12" ht="12.75">
      <c r="A11" s="44"/>
      <c r="B11" s="34"/>
      <c r="C11" s="44"/>
      <c r="D11" s="69"/>
      <c r="E11" s="69"/>
      <c r="F11" s="69"/>
      <c r="G11" s="69"/>
      <c r="H11" s="186" t="s">
        <v>17</v>
      </c>
      <c r="I11" s="187"/>
      <c r="J11" s="187"/>
      <c r="K11" s="188"/>
      <c r="L11" s="149">
        <f>SUM(K7:K9)</f>
        <v>0</v>
      </c>
    </row>
    <row r="12" spans="1:12" ht="12.75">
      <c r="A12" s="15"/>
      <c r="B12" s="34"/>
      <c r="C12" s="44"/>
      <c r="D12" s="69"/>
      <c r="E12" s="69"/>
      <c r="F12" s="69"/>
      <c r="G12" s="69"/>
      <c r="H12" s="186" t="s">
        <v>412</v>
      </c>
      <c r="I12" s="187"/>
      <c r="J12" s="187"/>
      <c r="K12" s="189"/>
      <c r="L12" s="150">
        <f>L10+L11</f>
        <v>0</v>
      </c>
    </row>
    <row r="14" spans="2:18" ht="12.75">
      <c r="B14" s="7" t="s">
        <v>445</v>
      </c>
      <c r="M14" s="178"/>
      <c r="N14" s="178"/>
      <c r="O14" s="178"/>
      <c r="P14" s="178"/>
      <c r="Q14" s="178"/>
      <c r="R14" s="178"/>
    </row>
    <row r="15" spans="2:18" ht="12.75">
      <c r="B15" s="7" t="s">
        <v>446</v>
      </c>
      <c r="M15" s="178"/>
      <c r="N15" s="178"/>
      <c r="O15" s="178"/>
      <c r="P15" s="178"/>
      <c r="Q15" s="178"/>
      <c r="R15" s="178"/>
    </row>
    <row r="16" spans="2:18" ht="12.75">
      <c r="B16" s="7" t="s">
        <v>447</v>
      </c>
      <c r="M16" s="178"/>
      <c r="N16" s="178"/>
      <c r="O16" s="178"/>
      <c r="P16" s="178"/>
      <c r="Q16" s="178"/>
      <c r="R16" s="178"/>
    </row>
  </sheetData>
  <mergeCells count="3">
    <mergeCell ref="H10:K10"/>
    <mergeCell ref="H11:K11"/>
    <mergeCell ref="H12:K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22">
      <selection activeCell="A42" sqref="A42:IV4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2" ht="13.5" customHeight="1"/>
    <row r="3" spans="1:13" s="41" customFormat="1" ht="12.75">
      <c r="A3" s="159"/>
      <c r="B3" s="160" t="s">
        <v>439</v>
      </c>
      <c r="C3" s="164" t="s">
        <v>440</v>
      </c>
      <c r="D3" s="159"/>
      <c r="E3" s="159"/>
      <c r="F3" s="159"/>
      <c r="M3" s="157"/>
    </row>
    <row r="4" spans="1:12" ht="12.75">
      <c r="A4" s="15"/>
      <c r="B4" s="15"/>
      <c r="C4" s="15"/>
      <c r="D4" s="15"/>
      <c r="E4" s="15"/>
      <c r="F4" s="42"/>
      <c r="G4" s="9"/>
      <c r="H4" s="9"/>
      <c r="I4" s="9"/>
      <c r="J4" s="9"/>
      <c r="K4" s="9"/>
      <c r="L4" s="43"/>
    </row>
    <row r="5" spans="1:12" ht="38.25">
      <c r="A5" s="70" t="s">
        <v>4</v>
      </c>
      <c r="B5" s="70" t="s">
        <v>5</v>
      </c>
      <c r="C5" s="71" t="s">
        <v>6</v>
      </c>
      <c r="D5" s="70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7" t="s">
        <v>15</v>
      </c>
    </row>
    <row r="6" spans="1:12" ht="25.5">
      <c r="A6" s="115">
        <v>1</v>
      </c>
      <c r="B6" s="17" t="s">
        <v>312</v>
      </c>
      <c r="C6" s="32"/>
      <c r="D6" s="174" t="s">
        <v>21</v>
      </c>
      <c r="E6" s="83">
        <v>80</v>
      </c>
      <c r="F6" s="156"/>
      <c r="G6" s="85">
        <v>0.08</v>
      </c>
      <c r="H6" s="86">
        <f aca="true" t="shared" si="0" ref="H6:H36">F6*G6</f>
        <v>0</v>
      </c>
      <c r="I6" s="86">
        <f aca="true" t="shared" si="1" ref="I6:I36">F6+H6</f>
        <v>0</v>
      </c>
      <c r="J6" s="80">
        <f>E6*F6</f>
        <v>0</v>
      </c>
      <c r="K6" s="81">
        <f aca="true" t="shared" si="2" ref="K6:K36">ROUND(J6*G6,2)</f>
        <v>0</v>
      </c>
      <c r="L6" s="82">
        <f aca="true" t="shared" si="3" ref="L6:L36">J6+K6</f>
        <v>0</v>
      </c>
    </row>
    <row r="7" spans="1:12" ht="12.75">
      <c r="A7" s="78">
        <v>2</v>
      </c>
      <c r="B7" s="17" t="s">
        <v>34</v>
      </c>
      <c r="C7" s="32"/>
      <c r="D7" s="32" t="s">
        <v>21</v>
      </c>
      <c r="E7" s="83">
        <v>15</v>
      </c>
      <c r="F7" s="84"/>
      <c r="G7" s="85">
        <v>0.08</v>
      </c>
      <c r="H7" s="86">
        <f t="shared" si="0"/>
        <v>0</v>
      </c>
      <c r="I7" s="86">
        <f t="shared" si="1"/>
        <v>0</v>
      </c>
      <c r="J7" s="80">
        <f>ROUND(F7*E7,2)</f>
        <v>0</v>
      </c>
      <c r="K7" s="81">
        <f t="shared" si="2"/>
        <v>0</v>
      </c>
      <c r="L7" s="82">
        <f t="shared" si="3"/>
        <v>0</v>
      </c>
    </row>
    <row r="8" spans="1:12" ht="12.75">
      <c r="A8" s="78">
        <v>3</v>
      </c>
      <c r="B8" s="17" t="s">
        <v>36</v>
      </c>
      <c r="C8" s="32"/>
      <c r="D8" s="32" t="s">
        <v>21</v>
      </c>
      <c r="E8" s="83">
        <v>30</v>
      </c>
      <c r="F8" s="84"/>
      <c r="G8" s="85">
        <v>0.08</v>
      </c>
      <c r="H8" s="86">
        <f t="shared" si="0"/>
        <v>0</v>
      </c>
      <c r="I8" s="86">
        <f t="shared" si="1"/>
        <v>0</v>
      </c>
      <c r="J8" s="80">
        <f>ROUND(F8*E8,2)</f>
        <v>0</v>
      </c>
      <c r="K8" s="81">
        <f t="shared" si="2"/>
        <v>0</v>
      </c>
      <c r="L8" s="82">
        <f t="shared" si="3"/>
        <v>0</v>
      </c>
    </row>
    <row r="9" spans="1:12" ht="25.5">
      <c r="A9" s="115">
        <v>4</v>
      </c>
      <c r="B9" s="17" t="s">
        <v>323</v>
      </c>
      <c r="C9" s="32"/>
      <c r="D9" s="32" t="s">
        <v>21</v>
      </c>
      <c r="E9" s="83">
        <v>130</v>
      </c>
      <c r="F9" s="156"/>
      <c r="G9" s="85">
        <v>0.08</v>
      </c>
      <c r="H9" s="86">
        <f t="shared" si="0"/>
        <v>0</v>
      </c>
      <c r="I9" s="86">
        <f t="shared" si="1"/>
        <v>0</v>
      </c>
      <c r="J9" s="80">
        <f>E9*F9</f>
        <v>0</v>
      </c>
      <c r="K9" s="81">
        <f t="shared" si="2"/>
        <v>0</v>
      </c>
      <c r="L9" s="82">
        <f t="shared" si="3"/>
        <v>0</v>
      </c>
    </row>
    <row r="10" spans="1:12" ht="25.5">
      <c r="A10" s="78">
        <v>5</v>
      </c>
      <c r="B10" s="17" t="s">
        <v>324</v>
      </c>
      <c r="C10" s="32"/>
      <c r="D10" s="32" t="s">
        <v>21</v>
      </c>
      <c r="E10" s="83">
        <v>130</v>
      </c>
      <c r="F10" s="156"/>
      <c r="G10" s="85">
        <v>0.08</v>
      </c>
      <c r="H10" s="86">
        <f t="shared" si="0"/>
        <v>0</v>
      </c>
      <c r="I10" s="86">
        <f t="shared" si="1"/>
        <v>0</v>
      </c>
      <c r="J10" s="80">
        <f>E10*F10</f>
        <v>0</v>
      </c>
      <c r="K10" s="81">
        <f t="shared" si="2"/>
        <v>0</v>
      </c>
      <c r="L10" s="82">
        <f t="shared" si="3"/>
        <v>0</v>
      </c>
    </row>
    <row r="11" spans="1:12" ht="25.5">
      <c r="A11" s="78">
        <v>6</v>
      </c>
      <c r="B11" s="17" t="s">
        <v>41</v>
      </c>
      <c r="C11" s="32"/>
      <c r="D11" s="32" t="s">
        <v>21</v>
      </c>
      <c r="E11" s="83">
        <v>40</v>
      </c>
      <c r="F11" s="84"/>
      <c r="G11" s="85">
        <v>0.08</v>
      </c>
      <c r="H11" s="86">
        <f t="shared" si="0"/>
        <v>0</v>
      </c>
      <c r="I11" s="86">
        <f t="shared" si="1"/>
        <v>0</v>
      </c>
      <c r="J11" s="86">
        <f>ROUND(F11*E11,2)</f>
        <v>0</v>
      </c>
      <c r="K11" s="87">
        <f t="shared" si="2"/>
        <v>0</v>
      </c>
      <c r="L11" s="88">
        <f t="shared" si="3"/>
        <v>0</v>
      </c>
    </row>
    <row r="12" spans="1:12" ht="25.5">
      <c r="A12" s="115">
        <v>7</v>
      </c>
      <c r="B12" s="17" t="s">
        <v>328</v>
      </c>
      <c r="C12" s="32"/>
      <c r="D12" s="32" t="s">
        <v>21</v>
      </c>
      <c r="E12" s="83">
        <v>60</v>
      </c>
      <c r="F12" s="156"/>
      <c r="G12" s="85">
        <v>0.08</v>
      </c>
      <c r="H12" s="86">
        <f t="shared" si="0"/>
        <v>0</v>
      </c>
      <c r="I12" s="86">
        <f t="shared" si="1"/>
        <v>0</v>
      </c>
      <c r="J12" s="80">
        <f>E12*F12</f>
        <v>0</v>
      </c>
      <c r="K12" s="81">
        <f t="shared" si="2"/>
        <v>0</v>
      </c>
      <c r="L12" s="82">
        <f t="shared" si="3"/>
        <v>0</v>
      </c>
    </row>
    <row r="13" spans="1:12" ht="51">
      <c r="A13" s="78">
        <v>8</v>
      </c>
      <c r="B13" s="17" t="s">
        <v>335</v>
      </c>
      <c r="C13" s="32"/>
      <c r="D13" s="174" t="s">
        <v>21</v>
      </c>
      <c r="E13" s="83">
        <v>50</v>
      </c>
      <c r="F13" s="156"/>
      <c r="G13" s="85">
        <v>0.08</v>
      </c>
      <c r="H13" s="86">
        <f t="shared" si="0"/>
        <v>0</v>
      </c>
      <c r="I13" s="86">
        <f t="shared" si="1"/>
        <v>0</v>
      </c>
      <c r="J13" s="80">
        <f>E13*F13</f>
        <v>0</v>
      </c>
      <c r="K13" s="81">
        <f t="shared" si="2"/>
        <v>0</v>
      </c>
      <c r="L13" s="82">
        <f t="shared" si="3"/>
        <v>0</v>
      </c>
    </row>
    <row r="14" spans="1:12" ht="12.75">
      <c r="A14" s="78">
        <v>9</v>
      </c>
      <c r="B14" s="17" t="s">
        <v>94</v>
      </c>
      <c r="C14" s="32"/>
      <c r="D14" s="32" t="s">
        <v>21</v>
      </c>
      <c r="E14" s="83">
        <v>45</v>
      </c>
      <c r="F14" s="84"/>
      <c r="G14" s="85">
        <v>0.08</v>
      </c>
      <c r="H14" s="86">
        <f t="shared" si="0"/>
        <v>0</v>
      </c>
      <c r="I14" s="86">
        <f t="shared" si="1"/>
        <v>0</v>
      </c>
      <c r="J14" s="80">
        <f>ROUND(F14*E14,2)</f>
        <v>0</v>
      </c>
      <c r="K14" s="81">
        <f t="shared" si="2"/>
        <v>0</v>
      </c>
      <c r="L14" s="82">
        <f t="shared" si="3"/>
        <v>0</v>
      </c>
    </row>
    <row r="15" spans="1:12" ht="25.5">
      <c r="A15" s="115">
        <v>10</v>
      </c>
      <c r="B15" s="17" t="s">
        <v>337</v>
      </c>
      <c r="C15" s="32"/>
      <c r="D15" s="174" t="s">
        <v>21</v>
      </c>
      <c r="E15" s="83">
        <v>10</v>
      </c>
      <c r="F15" s="156"/>
      <c r="G15" s="85">
        <v>0.08</v>
      </c>
      <c r="H15" s="86">
        <f t="shared" si="0"/>
        <v>0</v>
      </c>
      <c r="I15" s="86">
        <f t="shared" si="1"/>
        <v>0</v>
      </c>
      <c r="J15" s="80">
        <f>E15*F15</f>
        <v>0</v>
      </c>
      <c r="K15" s="81">
        <f t="shared" si="2"/>
        <v>0</v>
      </c>
      <c r="L15" s="82">
        <f t="shared" si="3"/>
        <v>0</v>
      </c>
    </row>
    <row r="16" spans="1:12" ht="12.75">
      <c r="A16" s="78">
        <v>11</v>
      </c>
      <c r="B16" s="17" t="s">
        <v>338</v>
      </c>
      <c r="C16" s="32"/>
      <c r="D16" s="174" t="s">
        <v>21</v>
      </c>
      <c r="E16" s="83">
        <v>40</v>
      </c>
      <c r="F16" s="156"/>
      <c r="G16" s="85">
        <v>0.08</v>
      </c>
      <c r="H16" s="86">
        <f t="shared" si="0"/>
        <v>0</v>
      </c>
      <c r="I16" s="86">
        <f t="shared" si="1"/>
        <v>0</v>
      </c>
      <c r="J16" s="80">
        <f>E16*F16</f>
        <v>0</v>
      </c>
      <c r="K16" s="81">
        <f t="shared" si="2"/>
        <v>0</v>
      </c>
      <c r="L16" s="82">
        <f t="shared" si="3"/>
        <v>0</v>
      </c>
    </row>
    <row r="17" spans="1:12" ht="12.75">
      <c r="A17" s="78">
        <v>12</v>
      </c>
      <c r="B17" s="17" t="s">
        <v>339</v>
      </c>
      <c r="C17" s="32"/>
      <c r="D17" s="174" t="s">
        <v>21</v>
      </c>
      <c r="E17" s="83">
        <v>40</v>
      </c>
      <c r="F17" s="156"/>
      <c r="G17" s="85">
        <v>0.08</v>
      </c>
      <c r="H17" s="86">
        <f t="shared" si="0"/>
        <v>0</v>
      </c>
      <c r="I17" s="86">
        <f t="shared" si="1"/>
        <v>0</v>
      </c>
      <c r="J17" s="80">
        <f>E17*F17</f>
        <v>0</v>
      </c>
      <c r="K17" s="81">
        <f t="shared" si="2"/>
        <v>0</v>
      </c>
      <c r="L17" s="82">
        <f t="shared" si="3"/>
        <v>0</v>
      </c>
    </row>
    <row r="18" spans="1:12" ht="38.25">
      <c r="A18" s="115">
        <v>13</v>
      </c>
      <c r="B18" s="17" t="s">
        <v>340</v>
      </c>
      <c r="C18" s="32"/>
      <c r="D18" s="32" t="s">
        <v>21</v>
      </c>
      <c r="E18" s="83">
        <v>15</v>
      </c>
      <c r="F18" s="156"/>
      <c r="G18" s="85">
        <v>0.08</v>
      </c>
      <c r="H18" s="86">
        <f t="shared" si="0"/>
        <v>0</v>
      </c>
      <c r="I18" s="86">
        <f t="shared" si="1"/>
        <v>0</v>
      </c>
      <c r="J18" s="80">
        <f>E18*F18</f>
        <v>0</v>
      </c>
      <c r="K18" s="81">
        <f t="shared" si="2"/>
        <v>0</v>
      </c>
      <c r="L18" s="82">
        <f t="shared" si="3"/>
        <v>0</v>
      </c>
    </row>
    <row r="19" spans="1:12" ht="25.5">
      <c r="A19" s="78">
        <v>14</v>
      </c>
      <c r="B19" s="17" t="s">
        <v>341</v>
      </c>
      <c r="C19" s="32"/>
      <c r="D19" s="32" t="s">
        <v>21</v>
      </c>
      <c r="E19" s="83">
        <v>220</v>
      </c>
      <c r="F19" s="156"/>
      <c r="G19" s="85">
        <v>0.08</v>
      </c>
      <c r="H19" s="86">
        <f t="shared" si="0"/>
        <v>0</v>
      </c>
      <c r="I19" s="86">
        <f t="shared" si="1"/>
        <v>0</v>
      </c>
      <c r="J19" s="80">
        <f>E19*F19</f>
        <v>0</v>
      </c>
      <c r="K19" s="81">
        <f t="shared" si="2"/>
        <v>0</v>
      </c>
      <c r="L19" s="82">
        <f t="shared" si="3"/>
        <v>0</v>
      </c>
    </row>
    <row r="20" spans="1:12" ht="12.75">
      <c r="A20" s="78">
        <v>15</v>
      </c>
      <c r="B20" s="17" t="s">
        <v>120</v>
      </c>
      <c r="C20" s="115"/>
      <c r="D20" s="32" t="s">
        <v>21</v>
      </c>
      <c r="E20" s="22">
        <v>6</v>
      </c>
      <c r="F20" s="25"/>
      <c r="G20" s="85">
        <v>0.08</v>
      </c>
      <c r="H20" s="86">
        <f t="shared" si="0"/>
        <v>0</v>
      </c>
      <c r="I20" s="86">
        <f t="shared" si="1"/>
        <v>0</v>
      </c>
      <c r="J20" s="80">
        <f>ROUND(F20*E20,2)</f>
        <v>0</v>
      </c>
      <c r="K20" s="81">
        <f t="shared" si="2"/>
        <v>0</v>
      </c>
      <c r="L20" s="82">
        <f t="shared" si="3"/>
        <v>0</v>
      </c>
    </row>
    <row r="21" spans="1:12" ht="12.75">
      <c r="A21" s="115">
        <v>16</v>
      </c>
      <c r="B21" s="17" t="s">
        <v>126</v>
      </c>
      <c r="C21" s="115"/>
      <c r="D21" s="32" t="s">
        <v>21</v>
      </c>
      <c r="E21" s="22">
        <v>15</v>
      </c>
      <c r="F21" s="25"/>
      <c r="G21" s="85">
        <v>0.08</v>
      </c>
      <c r="H21" s="86">
        <f t="shared" si="0"/>
        <v>0</v>
      </c>
      <c r="I21" s="86">
        <f t="shared" si="1"/>
        <v>0</v>
      </c>
      <c r="J21" s="80">
        <f>ROUND(F21*E21,2)</f>
        <v>0</v>
      </c>
      <c r="K21" s="81">
        <f t="shared" si="2"/>
        <v>0</v>
      </c>
      <c r="L21" s="82">
        <f t="shared" si="3"/>
        <v>0</v>
      </c>
    </row>
    <row r="22" spans="1:12" ht="38.25">
      <c r="A22" s="78">
        <v>17</v>
      </c>
      <c r="B22" s="17" t="s">
        <v>345</v>
      </c>
      <c r="C22" s="115"/>
      <c r="D22" s="32" t="s">
        <v>21</v>
      </c>
      <c r="E22" s="22">
        <v>35</v>
      </c>
      <c r="F22" s="114"/>
      <c r="G22" s="85">
        <v>0.08</v>
      </c>
      <c r="H22" s="86">
        <f t="shared" si="0"/>
        <v>0</v>
      </c>
      <c r="I22" s="86">
        <f t="shared" si="1"/>
        <v>0</v>
      </c>
      <c r="J22" s="80">
        <f>E22*F22</f>
        <v>0</v>
      </c>
      <c r="K22" s="81">
        <f t="shared" si="2"/>
        <v>0</v>
      </c>
      <c r="L22" s="82">
        <f t="shared" si="3"/>
        <v>0</v>
      </c>
    </row>
    <row r="23" spans="1:12" ht="25.5">
      <c r="A23" s="78">
        <v>18</v>
      </c>
      <c r="B23" s="17" t="s">
        <v>137</v>
      </c>
      <c r="C23" s="115"/>
      <c r="D23" s="32" t="s">
        <v>21</v>
      </c>
      <c r="E23" s="22">
        <v>90</v>
      </c>
      <c r="F23" s="25"/>
      <c r="G23" s="85">
        <v>0.08</v>
      </c>
      <c r="H23" s="86">
        <f t="shared" si="0"/>
        <v>0</v>
      </c>
      <c r="I23" s="86">
        <f t="shared" si="1"/>
        <v>0</v>
      </c>
      <c r="J23" s="80">
        <f>ROUND(F23*E23,2)</f>
        <v>0</v>
      </c>
      <c r="K23" s="81">
        <f t="shared" si="2"/>
        <v>0</v>
      </c>
      <c r="L23" s="82">
        <f t="shared" si="3"/>
        <v>0</v>
      </c>
    </row>
    <row r="24" spans="1:12" ht="25.5">
      <c r="A24" s="115">
        <v>19</v>
      </c>
      <c r="B24" s="17" t="s">
        <v>164</v>
      </c>
      <c r="C24" s="115"/>
      <c r="D24" s="32" t="s">
        <v>21</v>
      </c>
      <c r="E24" s="22">
        <v>160</v>
      </c>
      <c r="F24" s="25"/>
      <c r="G24" s="85">
        <v>0.08</v>
      </c>
      <c r="H24" s="86">
        <f t="shared" si="0"/>
        <v>0</v>
      </c>
      <c r="I24" s="86">
        <f t="shared" si="1"/>
        <v>0</v>
      </c>
      <c r="J24" s="80">
        <f>ROUND(F24*E24,2)</f>
        <v>0</v>
      </c>
      <c r="K24" s="81">
        <f t="shared" si="2"/>
        <v>0</v>
      </c>
      <c r="L24" s="82">
        <f t="shared" si="3"/>
        <v>0</v>
      </c>
    </row>
    <row r="25" spans="1:12" ht="25.5">
      <c r="A25" s="78">
        <v>20</v>
      </c>
      <c r="B25" s="17" t="s">
        <v>354</v>
      </c>
      <c r="C25" s="115"/>
      <c r="D25" s="32" t="s">
        <v>21</v>
      </c>
      <c r="E25" s="22">
        <v>480</v>
      </c>
      <c r="F25" s="114"/>
      <c r="G25" s="85">
        <v>0.08</v>
      </c>
      <c r="H25" s="86">
        <f t="shared" si="0"/>
        <v>0</v>
      </c>
      <c r="I25" s="86">
        <f t="shared" si="1"/>
        <v>0</v>
      </c>
      <c r="J25" s="80">
        <f>E25*F25</f>
        <v>0</v>
      </c>
      <c r="K25" s="81">
        <f t="shared" si="2"/>
        <v>0</v>
      </c>
      <c r="L25" s="82">
        <f t="shared" si="3"/>
        <v>0</v>
      </c>
    </row>
    <row r="26" spans="1:12" ht="25.5">
      <c r="A26" s="78">
        <v>21</v>
      </c>
      <c r="B26" s="17" t="s">
        <v>356</v>
      </c>
      <c r="C26" s="115"/>
      <c r="D26" s="32" t="s">
        <v>21</v>
      </c>
      <c r="E26" s="22">
        <v>10</v>
      </c>
      <c r="F26" s="114"/>
      <c r="G26" s="85">
        <v>0.08</v>
      </c>
      <c r="H26" s="86">
        <f t="shared" si="0"/>
        <v>0</v>
      </c>
      <c r="I26" s="86">
        <f t="shared" si="1"/>
        <v>0</v>
      </c>
      <c r="J26" s="80">
        <f>E26*F26</f>
        <v>0</v>
      </c>
      <c r="K26" s="81">
        <f t="shared" si="2"/>
        <v>0</v>
      </c>
      <c r="L26" s="82">
        <f t="shared" si="3"/>
        <v>0</v>
      </c>
    </row>
    <row r="27" spans="1:12" ht="12.75">
      <c r="A27" s="115">
        <v>22</v>
      </c>
      <c r="B27" s="17" t="s">
        <v>187</v>
      </c>
      <c r="C27" s="115"/>
      <c r="D27" s="32" t="s">
        <v>21</v>
      </c>
      <c r="E27" s="22">
        <v>10</v>
      </c>
      <c r="F27" s="25"/>
      <c r="G27" s="85">
        <v>0.08</v>
      </c>
      <c r="H27" s="86">
        <f t="shared" si="0"/>
        <v>0</v>
      </c>
      <c r="I27" s="86">
        <f t="shared" si="1"/>
        <v>0</v>
      </c>
      <c r="J27" s="80">
        <f>ROUND(F27*E27,2)</f>
        <v>0</v>
      </c>
      <c r="K27" s="81">
        <f t="shared" si="2"/>
        <v>0</v>
      </c>
      <c r="L27" s="82">
        <f t="shared" si="3"/>
        <v>0</v>
      </c>
    </row>
    <row r="28" spans="1:12" ht="25.5">
      <c r="A28" s="78">
        <v>23</v>
      </c>
      <c r="B28" s="17" t="s">
        <v>359</v>
      </c>
      <c r="C28" s="115"/>
      <c r="D28" s="32" t="s">
        <v>21</v>
      </c>
      <c r="E28" s="22">
        <v>20</v>
      </c>
      <c r="F28" s="114"/>
      <c r="G28" s="85">
        <v>0.08</v>
      </c>
      <c r="H28" s="86">
        <f t="shared" si="0"/>
        <v>0</v>
      </c>
      <c r="I28" s="86">
        <f t="shared" si="1"/>
        <v>0</v>
      </c>
      <c r="J28" s="80">
        <f>E28*F28</f>
        <v>0</v>
      </c>
      <c r="K28" s="81">
        <f t="shared" si="2"/>
        <v>0</v>
      </c>
      <c r="L28" s="82">
        <f t="shared" si="3"/>
        <v>0</v>
      </c>
    </row>
    <row r="29" spans="1:12" ht="12.75">
      <c r="A29" s="78">
        <v>24</v>
      </c>
      <c r="B29" s="17" t="s">
        <v>242</v>
      </c>
      <c r="C29" s="115"/>
      <c r="D29" s="32" t="s">
        <v>21</v>
      </c>
      <c r="E29" s="22">
        <v>1200</v>
      </c>
      <c r="F29" s="25"/>
      <c r="G29" s="85">
        <v>0.08</v>
      </c>
      <c r="H29" s="86">
        <f t="shared" si="0"/>
        <v>0</v>
      </c>
      <c r="I29" s="86">
        <f t="shared" si="1"/>
        <v>0</v>
      </c>
      <c r="J29" s="80">
        <f>ROUND(F29*E29,2)</f>
        <v>0</v>
      </c>
      <c r="K29" s="81">
        <f t="shared" si="2"/>
        <v>0</v>
      </c>
      <c r="L29" s="82">
        <f t="shared" si="3"/>
        <v>0</v>
      </c>
    </row>
    <row r="30" spans="1:12" ht="12.75">
      <c r="A30" s="115">
        <v>25</v>
      </c>
      <c r="B30" s="17" t="s">
        <v>244</v>
      </c>
      <c r="C30" s="115"/>
      <c r="D30" s="32" t="s">
        <v>21</v>
      </c>
      <c r="E30" s="22">
        <v>40</v>
      </c>
      <c r="F30" s="25"/>
      <c r="G30" s="85">
        <v>0.08</v>
      </c>
      <c r="H30" s="86">
        <f t="shared" si="0"/>
        <v>0</v>
      </c>
      <c r="I30" s="86">
        <f t="shared" si="1"/>
        <v>0</v>
      </c>
      <c r="J30" s="80">
        <f>ROUND(F30*E30,2)</f>
        <v>0</v>
      </c>
      <c r="K30" s="81">
        <f t="shared" si="2"/>
        <v>0</v>
      </c>
      <c r="L30" s="82">
        <f t="shared" si="3"/>
        <v>0</v>
      </c>
    </row>
    <row r="31" spans="1:12" ht="12.75">
      <c r="A31" s="78">
        <v>26</v>
      </c>
      <c r="B31" s="17" t="s">
        <v>245</v>
      </c>
      <c r="C31" s="115"/>
      <c r="D31" s="32" t="s">
        <v>21</v>
      </c>
      <c r="E31" s="22">
        <v>40</v>
      </c>
      <c r="F31" s="25"/>
      <c r="G31" s="85">
        <v>0.08</v>
      </c>
      <c r="H31" s="86">
        <f t="shared" si="0"/>
        <v>0</v>
      </c>
      <c r="I31" s="86">
        <f t="shared" si="1"/>
        <v>0</v>
      </c>
      <c r="J31" s="80">
        <f>ROUND(F31*E31,2)</f>
        <v>0</v>
      </c>
      <c r="K31" s="81">
        <f t="shared" si="2"/>
        <v>0</v>
      </c>
      <c r="L31" s="82">
        <f t="shared" si="3"/>
        <v>0</v>
      </c>
    </row>
    <row r="32" spans="1:12" ht="12.75">
      <c r="A32" s="78">
        <v>27</v>
      </c>
      <c r="B32" s="17" t="s">
        <v>246</v>
      </c>
      <c r="C32" s="115"/>
      <c r="D32" s="32" t="s">
        <v>21</v>
      </c>
      <c r="E32" s="22">
        <v>40</v>
      </c>
      <c r="F32" s="25"/>
      <c r="G32" s="85">
        <v>0.08</v>
      </c>
      <c r="H32" s="86">
        <f t="shared" si="0"/>
        <v>0</v>
      </c>
      <c r="I32" s="86">
        <f t="shared" si="1"/>
        <v>0</v>
      </c>
      <c r="J32" s="80">
        <f>ROUND(F32*E32,2)</f>
        <v>0</v>
      </c>
      <c r="K32" s="81">
        <f t="shared" si="2"/>
        <v>0</v>
      </c>
      <c r="L32" s="82">
        <f t="shared" si="3"/>
        <v>0</v>
      </c>
    </row>
    <row r="33" spans="1:12" ht="12.75">
      <c r="A33" s="115">
        <v>28</v>
      </c>
      <c r="B33" s="17" t="s">
        <v>373</v>
      </c>
      <c r="C33" s="115"/>
      <c r="D33" s="32" t="s">
        <v>21</v>
      </c>
      <c r="E33" s="22">
        <v>60</v>
      </c>
      <c r="F33" s="114"/>
      <c r="G33" s="85">
        <v>0.08</v>
      </c>
      <c r="H33" s="86">
        <f t="shared" si="0"/>
        <v>0</v>
      </c>
      <c r="I33" s="86">
        <f t="shared" si="1"/>
        <v>0</v>
      </c>
      <c r="J33" s="80">
        <f>E33*F33</f>
        <v>0</v>
      </c>
      <c r="K33" s="81">
        <f t="shared" si="2"/>
        <v>0</v>
      </c>
      <c r="L33" s="82">
        <f t="shared" si="3"/>
        <v>0</v>
      </c>
    </row>
    <row r="34" spans="1:12" ht="25.5">
      <c r="A34" s="78">
        <v>29</v>
      </c>
      <c r="B34" s="17" t="s">
        <v>374</v>
      </c>
      <c r="C34" s="115"/>
      <c r="D34" s="32" t="s">
        <v>21</v>
      </c>
      <c r="E34" s="22">
        <v>60</v>
      </c>
      <c r="F34" s="114"/>
      <c r="G34" s="85">
        <v>0.08</v>
      </c>
      <c r="H34" s="86">
        <f t="shared" si="0"/>
        <v>0</v>
      </c>
      <c r="I34" s="86">
        <f t="shared" si="1"/>
        <v>0</v>
      </c>
      <c r="J34" s="80">
        <f>E34*F34</f>
        <v>0</v>
      </c>
      <c r="K34" s="81">
        <f t="shared" si="2"/>
        <v>0</v>
      </c>
      <c r="L34" s="82">
        <f t="shared" si="3"/>
        <v>0</v>
      </c>
    </row>
    <row r="35" spans="1:12" ht="25.5">
      <c r="A35" s="78">
        <v>30</v>
      </c>
      <c r="B35" s="17" t="s">
        <v>375</v>
      </c>
      <c r="C35" s="115"/>
      <c r="D35" s="32" t="s">
        <v>21</v>
      </c>
      <c r="E35" s="22">
        <v>60</v>
      </c>
      <c r="F35" s="114"/>
      <c r="G35" s="85">
        <v>0.08</v>
      </c>
      <c r="H35" s="86">
        <f t="shared" si="0"/>
        <v>0</v>
      </c>
      <c r="I35" s="86">
        <f t="shared" si="1"/>
        <v>0</v>
      </c>
      <c r="J35" s="80">
        <f>E35*F35</f>
        <v>0</v>
      </c>
      <c r="K35" s="81">
        <f t="shared" si="2"/>
        <v>0</v>
      </c>
      <c r="L35" s="82">
        <f t="shared" si="3"/>
        <v>0</v>
      </c>
    </row>
    <row r="36" spans="1:12" ht="12.75">
      <c r="A36" s="115">
        <v>31</v>
      </c>
      <c r="B36" s="17" t="s">
        <v>304</v>
      </c>
      <c r="C36" s="115"/>
      <c r="D36" s="32" t="s">
        <v>21</v>
      </c>
      <c r="E36" s="22">
        <v>20</v>
      </c>
      <c r="F36" s="25"/>
      <c r="G36" s="85">
        <v>0.08</v>
      </c>
      <c r="H36" s="86">
        <f t="shared" si="0"/>
        <v>0</v>
      </c>
      <c r="I36" s="86">
        <f t="shared" si="1"/>
        <v>0</v>
      </c>
      <c r="J36" s="86">
        <f>ROUND(F36*E36,2)</f>
        <v>0</v>
      </c>
      <c r="K36" s="87">
        <f t="shared" si="2"/>
        <v>0</v>
      </c>
      <c r="L36" s="88">
        <f t="shared" si="3"/>
        <v>0</v>
      </c>
    </row>
    <row r="37" spans="8:12" ht="12.75">
      <c r="H37" s="193" t="s">
        <v>16</v>
      </c>
      <c r="I37" s="194"/>
      <c r="J37" s="194"/>
      <c r="K37" s="200"/>
      <c r="L37" s="151">
        <f>SUM(J6:J36)</f>
        <v>0</v>
      </c>
    </row>
    <row r="38" spans="8:12" ht="12.75">
      <c r="H38" s="193" t="s">
        <v>17</v>
      </c>
      <c r="I38" s="194"/>
      <c r="J38" s="194"/>
      <c r="K38" s="200"/>
      <c r="L38" s="152">
        <f>SUM(K6:K36)</f>
        <v>0</v>
      </c>
    </row>
    <row r="39" spans="8:12" ht="33" customHeight="1">
      <c r="H39" s="193" t="s">
        <v>412</v>
      </c>
      <c r="I39" s="194"/>
      <c r="J39" s="194"/>
      <c r="K39" s="201"/>
      <c r="L39" s="153">
        <f>L37+L38</f>
        <v>0</v>
      </c>
    </row>
    <row r="42" spans="2:18" ht="12.75">
      <c r="B42" s="7" t="s">
        <v>445</v>
      </c>
      <c r="M42" s="178"/>
      <c r="N42" s="178"/>
      <c r="O42" s="178"/>
      <c r="P42" s="178"/>
      <c r="Q42" s="178"/>
      <c r="R42" s="178"/>
    </row>
    <row r="43" spans="2:18" ht="12.75">
      <c r="B43" s="7" t="s">
        <v>446</v>
      </c>
      <c r="M43" s="178"/>
      <c r="N43" s="178"/>
      <c r="O43" s="178"/>
      <c r="P43" s="178"/>
      <c r="Q43" s="178"/>
      <c r="R43" s="178"/>
    </row>
    <row r="44" spans="2:18" ht="12.75">
      <c r="B44" s="7" t="s">
        <v>447</v>
      </c>
      <c r="M44" s="178"/>
      <c r="N44" s="178"/>
      <c r="O44" s="178"/>
      <c r="P44" s="178"/>
      <c r="Q44" s="178"/>
      <c r="R44" s="178"/>
    </row>
  </sheetData>
  <mergeCells count="3">
    <mergeCell ref="H37:K37"/>
    <mergeCell ref="H38:K38"/>
    <mergeCell ref="H39:K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5" ht="12.75">
      <c r="A3" s="158"/>
      <c r="B3" s="160" t="s">
        <v>442</v>
      </c>
      <c r="C3" s="158" t="s">
        <v>441</v>
      </c>
      <c r="D3" s="158"/>
      <c r="E3" s="158"/>
    </row>
    <row r="4" spans="2:13" s="11" customFormat="1" ht="12.75">
      <c r="B4" s="157"/>
      <c r="M4" s="12"/>
    </row>
    <row r="5" spans="1:12" ht="38.25">
      <c r="A5" s="70" t="s">
        <v>4</v>
      </c>
      <c r="B5" s="70" t="s">
        <v>5</v>
      </c>
      <c r="C5" s="71" t="s">
        <v>6</v>
      </c>
      <c r="D5" s="70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7" t="s">
        <v>15</v>
      </c>
    </row>
    <row r="6" spans="1:13" s="11" customFormat="1" ht="25.5">
      <c r="A6" s="115">
        <v>1</v>
      </c>
      <c r="B6" s="17" t="s">
        <v>352</v>
      </c>
      <c r="C6" s="115"/>
      <c r="D6" s="32" t="s">
        <v>18</v>
      </c>
      <c r="E6" s="22">
        <v>400</v>
      </c>
      <c r="F6" s="114"/>
      <c r="G6" s="85">
        <v>0.08</v>
      </c>
      <c r="H6" s="86">
        <f>F6*G6</f>
        <v>0</v>
      </c>
      <c r="I6" s="86">
        <f>F6+H6</f>
        <v>0</v>
      </c>
      <c r="J6" s="86">
        <f>E6*F6</f>
        <v>0</v>
      </c>
      <c r="K6" s="87">
        <f>ROUND(J6*G6,2)</f>
        <v>0</v>
      </c>
      <c r="L6" s="88">
        <f>J6+K6</f>
        <v>0</v>
      </c>
      <c r="M6" s="157"/>
    </row>
    <row r="7" spans="8:12" ht="12.75">
      <c r="H7" s="193" t="s">
        <v>16</v>
      </c>
      <c r="I7" s="194"/>
      <c r="J7" s="194"/>
      <c r="K7" s="200"/>
      <c r="L7" s="151">
        <f>SUM(J5:J6)</f>
        <v>0</v>
      </c>
    </row>
    <row r="8" spans="8:12" ht="12.75">
      <c r="H8" s="193" t="s">
        <v>17</v>
      </c>
      <c r="I8" s="194"/>
      <c r="J8" s="194"/>
      <c r="K8" s="200"/>
      <c r="L8" s="152">
        <f>SUM(K5:K6)</f>
        <v>0</v>
      </c>
    </row>
    <row r="9" spans="8:12" ht="26.25" customHeight="1">
      <c r="H9" s="193" t="s">
        <v>412</v>
      </c>
      <c r="I9" s="194"/>
      <c r="J9" s="194"/>
      <c r="K9" s="201"/>
      <c r="L9" s="153">
        <f>L7+L8</f>
        <v>0</v>
      </c>
    </row>
    <row r="11" spans="2:18" ht="12.75">
      <c r="B11" s="7" t="s">
        <v>445</v>
      </c>
      <c r="M11" s="178"/>
      <c r="N11" s="178"/>
      <c r="O11" s="178"/>
      <c r="P11" s="178"/>
      <c r="Q11" s="178"/>
      <c r="R11" s="178"/>
    </row>
    <row r="12" spans="2:18" ht="12.75">
      <c r="B12" s="7" t="s">
        <v>446</v>
      </c>
      <c r="M12" s="178"/>
      <c r="N12" s="178"/>
      <c r="O12" s="178"/>
      <c r="P12" s="178"/>
      <c r="Q12" s="178"/>
      <c r="R12" s="178"/>
    </row>
    <row r="13" spans="2:18" ht="12.75">
      <c r="B13" s="7" t="s">
        <v>447</v>
      </c>
      <c r="M13" s="178"/>
      <c r="N13" s="178"/>
      <c r="O13" s="178"/>
      <c r="P13" s="178"/>
      <c r="Q13" s="178"/>
      <c r="R13" s="178"/>
    </row>
  </sheetData>
  <mergeCells count="3">
    <mergeCell ref="H8:K8"/>
    <mergeCell ref="H9:K9"/>
    <mergeCell ref="H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0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2" spans="2:13" ht="12.75">
      <c r="B2" s="1" t="s">
        <v>444</v>
      </c>
      <c r="K2" s="1" t="s">
        <v>3</v>
      </c>
      <c r="M2" s="13"/>
    </row>
    <row r="4" spans="1:5" ht="12.75">
      <c r="A4" s="158"/>
      <c r="B4" s="160" t="s">
        <v>449</v>
      </c>
      <c r="C4" s="158" t="s">
        <v>459</v>
      </c>
      <c r="D4" s="158"/>
      <c r="E4" s="158"/>
    </row>
    <row r="5" spans="2:13" s="11" customFormat="1" ht="12.75">
      <c r="B5" s="157"/>
      <c r="M5" s="12"/>
    </row>
    <row r="6" spans="1:12" ht="38.25">
      <c r="A6" s="70" t="s">
        <v>4</v>
      </c>
      <c r="B6" s="111" t="s">
        <v>5</v>
      </c>
      <c r="C6" s="71" t="s">
        <v>6</v>
      </c>
      <c r="D6" s="70" t="s">
        <v>7</v>
      </c>
      <c r="E6" s="185" t="s">
        <v>8</v>
      </c>
      <c r="F6" s="73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1" t="s">
        <v>14</v>
      </c>
      <c r="L6" s="77" t="s">
        <v>15</v>
      </c>
    </row>
    <row r="7" spans="1:13" s="11" customFormat="1" ht="38.25">
      <c r="A7" s="181">
        <v>1</v>
      </c>
      <c r="B7" s="30" t="s">
        <v>452</v>
      </c>
      <c r="C7" s="184"/>
      <c r="D7" s="181" t="s">
        <v>21</v>
      </c>
      <c r="E7" s="3">
        <v>30</v>
      </c>
      <c r="F7" s="122"/>
      <c r="G7" s="85">
        <v>0.08</v>
      </c>
      <c r="H7" s="86">
        <f aca="true" t="shared" si="0" ref="H7:H13">F7*G7</f>
        <v>0</v>
      </c>
      <c r="I7" s="86">
        <f aca="true" t="shared" si="1" ref="I7:I13">F7+H7</f>
        <v>0</v>
      </c>
      <c r="J7" s="86">
        <f aca="true" t="shared" si="2" ref="J7:J13">E7*F7</f>
        <v>0</v>
      </c>
      <c r="K7" s="87">
        <f aca="true" t="shared" si="3" ref="K7:K13">ROUND(J7*G7,2)</f>
        <v>0</v>
      </c>
      <c r="L7" s="88">
        <f aca="true" t="shared" si="4" ref="L7:L13">J7+K7</f>
        <v>0</v>
      </c>
      <c r="M7" s="12"/>
    </row>
    <row r="8" spans="1:13" s="11" customFormat="1" ht="25.5">
      <c r="A8" s="181">
        <v>2</v>
      </c>
      <c r="B8" s="30" t="s">
        <v>453</v>
      </c>
      <c r="C8" s="184"/>
      <c r="D8" s="181" t="s">
        <v>21</v>
      </c>
      <c r="E8" s="3">
        <v>10</v>
      </c>
      <c r="F8" s="122"/>
      <c r="G8" s="85">
        <v>0.08</v>
      </c>
      <c r="H8" s="86">
        <f t="shared" si="0"/>
        <v>0</v>
      </c>
      <c r="I8" s="86">
        <f t="shared" si="1"/>
        <v>0</v>
      </c>
      <c r="J8" s="86">
        <f t="shared" si="2"/>
        <v>0</v>
      </c>
      <c r="K8" s="87">
        <f t="shared" si="3"/>
        <v>0</v>
      </c>
      <c r="L8" s="88">
        <f t="shared" si="4"/>
        <v>0</v>
      </c>
      <c r="M8" s="12"/>
    </row>
    <row r="9" spans="1:13" s="11" customFormat="1" ht="25.5">
      <c r="A9" s="181">
        <v>3</v>
      </c>
      <c r="B9" s="30" t="s">
        <v>454</v>
      </c>
      <c r="C9" s="184"/>
      <c r="D9" s="181" t="s">
        <v>21</v>
      </c>
      <c r="E9" s="3">
        <v>15</v>
      </c>
      <c r="F9" s="122"/>
      <c r="G9" s="85">
        <v>0.08</v>
      </c>
      <c r="H9" s="86">
        <f t="shared" si="0"/>
        <v>0</v>
      </c>
      <c r="I9" s="86">
        <f t="shared" si="1"/>
        <v>0</v>
      </c>
      <c r="J9" s="86">
        <f t="shared" si="2"/>
        <v>0</v>
      </c>
      <c r="K9" s="87">
        <f t="shared" si="3"/>
        <v>0</v>
      </c>
      <c r="L9" s="88">
        <f t="shared" si="4"/>
        <v>0</v>
      </c>
      <c r="M9" s="12"/>
    </row>
    <row r="10" spans="1:13" s="11" customFormat="1" ht="38.25">
      <c r="A10" s="181">
        <v>4</v>
      </c>
      <c r="B10" s="30" t="s">
        <v>455</v>
      </c>
      <c r="C10" s="184"/>
      <c r="D10" s="181" t="s">
        <v>21</v>
      </c>
      <c r="E10" s="3">
        <v>15</v>
      </c>
      <c r="F10" s="122"/>
      <c r="G10" s="85">
        <v>0.08</v>
      </c>
      <c r="H10" s="86">
        <f t="shared" si="0"/>
        <v>0</v>
      </c>
      <c r="I10" s="86">
        <f t="shared" si="1"/>
        <v>0</v>
      </c>
      <c r="J10" s="86">
        <f t="shared" si="2"/>
        <v>0</v>
      </c>
      <c r="K10" s="87">
        <f t="shared" si="3"/>
        <v>0</v>
      </c>
      <c r="L10" s="88">
        <f t="shared" si="4"/>
        <v>0</v>
      </c>
      <c r="M10" s="12"/>
    </row>
    <row r="11" spans="1:13" s="11" customFormat="1" ht="38.25">
      <c r="A11" s="181">
        <v>5</v>
      </c>
      <c r="B11" s="30" t="s">
        <v>456</v>
      </c>
      <c r="C11" s="184"/>
      <c r="D11" s="181" t="s">
        <v>21</v>
      </c>
      <c r="E11" s="3">
        <v>15</v>
      </c>
      <c r="F11" s="122"/>
      <c r="G11" s="85">
        <v>0.08</v>
      </c>
      <c r="H11" s="86">
        <f t="shared" si="0"/>
        <v>0</v>
      </c>
      <c r="I11" s="86">
        <f t="shared" si="1"/>
        <v>0</v>
      </c>
      <c r="J11" s="86">
        <f t="shared" si="2"/>
        <v>0</v>
      </c>
      <c r="K11" s="87">
        <f t="shared" si="3"/>
        <v>0</v>
      </c>
      <c r="L11" s="88">
        <f t="shared" si="4"/>
        <v>0</v>
      </c>
      <c r="M11" s="12"/>
    </row>
    <row r="12" spans="1:13" s="11" customFormat="1" ht="25.5">
      <c r="A12" s="181">
        <v>6</v>
      </c>
      <c r="B12" s="30" t="s">
        <v>457</v>
      </c>
      <c r="C12" s="184"/>
      <c r="D12" s="181" t="s">
        <v>21</v>
      </c>
      <c r="E12" s="3">
        <v>20</v>
      </c>
      <c r="F12" s="122"/>
      <c r="G12" s="85">
        <v>0.08</v>
      </c>
      <c r="H12" s="86">
        <f t="shared" si="0"/>
        <v>0</v>
      </c>
      <c r="I12" s="86">
        <f t="shared" si="1"/>
        <v>0</v>
      </c>
      <c r="J12" s="86">
        <f t="shared" si="2"/>
        <v>0</v>
      </c>
      <c r="K12" s="87">
        <f t="shared" si="3"/>
        <v>0</v>
      </c>
      <c r="L12" s="88">
        <f t="shared" si="4"/>
        <v>0</v>
      </c>
      <c r="M12" s="12"/>
    </row>
    <row r="13" spans="1:13" s="11" customFormat="1" ht="25.5">
      <c r="A13" s="115">
        <v>7</v>
      </c>
      <c r="B13" s="30" t="s">
        <v>458</v>
      </c>
      <c r="C13" s="134"/>
      <c r="D13" s="181" t="s">
        <v>21</v>
      </c>
      <c r="E13" s="3">
        <v>15</v>
      </c>
      <c r="F13" s="114"/>
      <c r="G13" s="85">
        <v>0.08</v>
      </c>
      <c r="H13" s="86">
        <f t="shared" si="0"/>
        <v>0</v>
      </c>
      <c r="I13" s="86">
        <f t="shared" si="1"/>
        <v>0</v>
      </c>
      <c r="J13" s="86">
        <f t="shared" si="2"/>
        <v>0</v>
      </c>
      <c r="K13" s="87">
        <f t="shared" si="3"/>
        <v>0</v>
      </c>
      <c r="L13" s="88">
        <f t="shared" si="4"/>
        <v>0</v>
      </c>
      <c r="M13" s="157"/>
    </row>
    <row r="14" spans="8:12" ht="12.75">
      <c r="H14" s="193" t="s">
        <v>16</v>
      </c>
      <c r="I14" s="194"/>
      <c r="J14" s="194"/>
      <c r="K14" s="222"/>
      <c r="L14" s="172">
        <f>SUM(J7:J13)</f>
        <v>0</v>
      </c>
    </row>
    <row r="15" spans="8:12" ht="12.75">
      <c r="H15" s="193" t="s">
        <v>17</v>
      </c>
      <c r="I15" s="194"/>
      <c r="J15" s="194"/>
      <c r="K15" s="222"/>
      <c r="L15" s="172">
        <f>SUM(K7:K13)</f>
        <v>0</v>
      </c>
    </row>
    <row r="16" spans="8:12" ht="26.25" customHeight="1">
      <c r="H16" s="193" t="s">
        <v>412</v>
      </c>
      <c r="I16" s="194"/>
      <c r="J16" s="194"/>
      <c r="K16" s="223"/>
      <c r="L16" s="173">
        <f>L14+L15</f>
        <v>0</v>
      </c>
    </row>
    <row r="18" spans="2:18" ht="12.75">
      <c r="B18" s="7" t="s">
        <v>445</v>
      </c>
      <c r="M18" s="178"/>
      <c r="N18" s="178"/>
      <c r="O18" s="178"/>
      <c r="P18" s="178"/>
      <c r="Q18" s="178"/>
      <c r="R18" s="178"/>
    </row>
    <row r="19" spans="2:18" ht="12.75">
      <c r="B19" s="7" t="s">
        <v>446</v>
      </c>
      <c r="M19" s="178"/>
      <c r="N19" s="178"/>
      <c r="O19" s="178"/>
      <c r="P19" s="178"/>
      <c r="Q19" s="178"/>
      <c r="R19" s="178"/>
    </row>
    <row r="20" spans="2:18" ht="12.75">
      <c r="B20" s="7" t="s">
        <v>447</v>
      </c>
      <c r="M20" s="178"/>
      <c r="N20" s="178"/>
      <c r="O20" s="178"/>
      <c r="P20" s="178"/>
      <c r="Q20" s="178"/>
      <c r="R20" s="178"/>
    </row>
  </sheetData>
  <mergeCells count="3">
    <mergeCell ref="H14:K14"/>
    <mergeCell ref="H15:K15"/>
    <mergeCell ref="H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2" spans="2:13" ht="12.75">
      <c r="B2" s="1" t="s">
        <v>444</v>
      </c>
      <c r="K2" s="1" t="s">
        <v>3</v>
      </c>
      <c r="M2" s="13"/>
    </row>
    <row r="4" spans="1:5" ht="12.75">
      <c r="A4" s="158"/>
      <c r="B4" s="160" t="s">
        <v>451</v>
      </c>
      <c r="C4" s="158"/>
      <c r="D4" s="158"/>
      <c r="E4" s="158"/>
    </row>
    <row r="5" spans="2:13" s="11" customFormat="1" ht="12.75">
      <c r="B5" s="157"/>
      <c r="M5" s="12"/>
    </row>
    <row r="6" spans="1:12" ht="38.25">
      <c r="A6" s="70" t="s">
        <v>4</v>
      </c>
      <c r="B6" s="70" t="s">
        <v>5</v>
      </c>
      <c r="C6" s="71" t="s">
        <v>6</v>
      </c>
      <c r="D6" s="70" t="s">
        <v>7</v>
      </c>
      <c r="E6" s="72" t="s">
        <v>8</v>
      </c>
      <c r="F6" s="73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1" t="s">
        <v>14</v>
      </c>
      <c r="L6" s="77" t="s">
        <v>15</v>
      </c>
    </row>
    <row r="7" spans="1:13" s="11" customFormat="1" ht="12.75">
      <c r="A7" s="181">
        <v>1</v>
      </c>
      <c r="B7" s="26"/>
      <c r="C7" s="181"/>
      <c r="D7" s="26" t="s">
        <v>18</v>
      </c>
      <c r="E7" s="182"/>
      <c r="F7" s="122"/>
      <c r="G7" s="85">
        <v>0.08</v>
      </c>
      <c r="H7" s="86">
        <f>F7*G7</f>
        <v>0</v>
      </c>
      <c r="I7" s="86">
        <f>F7+H7</f>
        <v>0</v>
      </c>
      <c r="J7" s="86">
        <f>E7*F7</f>
        <v>0</v>
      </c>
      <c r="K7" s="87">
        <f>ROUND(J7*G7,2)</f>
        <v>0</v>
      </c>
      <c r="L7" s="88">
        <f>J7+K7</f>
        <v>0</v>
      </c>
      <c r="M7" s="12"/>
    </row>
    <row r="8" spans="1:13" s="11" customFormat="1" ht="12.75">
      <c r="A8" s="115">
        <v>2</v>
      </c>
      <c r="B8" s="17"/>
      <c r="C8" s="115"/>
      <c r="D8" s="32" t="s">
        <v>18</v>
      </c>
      <c r="E8" s="22"/>
      <c r="F8" s="114"/>
      <c r="G8" s="85">
        <v>0.08</v>
      </c>
      <c r="H8" s="86">
        <f>F8*G8</f>
        <v>0</v>
      </c>
      <c r="I8" s="86">
        <f>F8+H8</f>
        <v>0</v>
      </c>
      <c r="J8" s="86">
        <f>E8*F8</f>
        <v>0</v>
      </c>
      <c r="K8" s="87">
        <f>ROUND(J8*G8,2)</f>
        <v>0</v>
      </c>
      <c r="L8" s="88">
        <f>J8+K8</f>
        <v>0</v>
      </c>
      <c r="M8" s="157"/>
    </row>
    <row r="9" spans="8:12" ht="12.75">
      <c r="H9" s="193" t="s">
        <v>16</v>
      </c>
      <c r="I9" s="194"/>
      <c r="J9" s="194"/>
      <c r="K9" s="222"/>
      <c r="L9" s="172">
        <f>SUM(J6:J8)</f>
        <v>0</v>
      </c>
    </row>
    <row r="10" spans="8:12" ht="12.75">
      <c r="H10" s="193" t="s">
        <v>17</v>
      </c>
      <c r="I10" s="194"/>
      <c r="J10" s="194"/>
      <c r="K10" s="222"/>
      <c r="L10" s="172">
        <f>SUM(K6:K8)</f>
        <v>0</v>
      </c>
    </row>
    <row r="11" spans="8:12" ht="26.25" customHeight="1">
      <c r="H11" s="193" t="s">
        <v>412</v>
      </c>
      <c r="I11" s="194"/>
      <c r="J11" s="194"/>
      <c r="K11" s="223"/>
      <c r="L11" s="173">
        <f>L9+L10</f>
        <v>0</v>
      </c>
    </row>
    <row r="13" spans="2:18" ht="12.75">
      <c r="B13" s="7" t="s">
        <v>445</v>
      </c>
      <c r="M13" s="178"/>
      <c r="N13" s="178"/>
      <c r="O13" s="178"/>
      <c r="P13" s="178"/>
      <c r="Q13" s="178"/>
      <c r="R13" s="178"/>
    </row>
    <row r="14" spans="2:18" ht="12.75">
      <c r="B14" s="7" t="s">
        <v>446</v>
      </c>
      <c r="M14" s="178"/>
      <c r="N14" s="178"/>
      <c r="O14" s="178"/>
      <c r="P14" s="178"/>
      <c r="Q14" s="178"/>
      <c r="R14" s="178"/>
    </row>
    <row r="15" spans="2:18" ht="12.75">
      <c r="B15" s="7" t="s">
        <v>447</v>
      </c>
      <c r="M15" s="178"/>
      <c r="N15" s="178"/>
      <c r="O15" s="178"/>
      <c r="P15" s="178"/>
      <c r="Q15" s="178"/>
      <c r="R15" s="178"/>
    </row>
  </sheetData>
  <mergeCells count="3">
    <mergeCell ref="H9:K9"/>
    <mergeCell ref="H10:K10"/>
    <mergeCell ref="H11:K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H26" sqref="H26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2" spans="2:13" ht="12.75">
      <c r="B2" s="1" t="s">
        <v>444</v>
      </c>
      <c r="K2" s="1" t="s">
        <v>3</v>
      </c>
      <c r="M2" s="13"/>
    </row>
    <row r="4" spans="1:5" ht="12.75">
      <c r="A4" s="158"/>
      <c r="B4" s="160" t="s">
        <v>450</v>
      </c>
      <c r="C4" s="158"/>
      <c r="D4" s="158"/>
      <c r="E4" s="158"/>
    </row>
    <row r="5" spans="2:13" s="11" customFormat="1" ht="12.75">
      <c r="B5" s="157"/>
      <c r="M5" s="12"/>
    </row>
    <row r="6" spans="1:12" ht="38.25">
      <c r="A6" s="70" t="s">
        <v>4</v>
      </c>
      <c r="B6" s="70" t="s">
        <v>5</v>
      </c>
      <c r="C6" s="71" t="s">
        <v>6</v>
      </c>
      <c r="D6" s="70" t="s">
        <v>7</v>
      </c>
      <c r="E6" s="72" t="s">
        <v>8</v>
      </c>
      <c r="F6" s="73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1" t="s">
        <v>14</v>
      </c>
      <c r="L6" s="77" t="s">
        <v>15</v>
      </c>
    </row>
    <row r="7" spans="1:13" s="11" customFormat="1" ht="12.75">
      <c r="A7" s="181">
        <v>1</v>
      </c>
      <c r="B7" s="26"/>
      <c r="C7" s="181"/>
      <c r="D7" s="26" t="s">
        <v>18</v>
      </c>
      <c r="E7" s="182"/>
      <c r="F7" s="122"/>
      <c r="G7" s="85">
        <v>0.08</v>
      </c>
      <c r="H7" s="86">
        <f>F7*G7</f>
        <v>0</v>
      </c>
      <c r="I7" s="86">
        <f>F7+H7</f>
        <v>0</v>
      </c>
      <c r="J7" s="86">
        <f>E7*F7</f>
        <v>0</v>
      </c>
      <c r="K7" s="87">
        <f>ROUND(J7*G7,2)</f>
        <v>0</v>
      </c>
      <c r="L7" s="88">
        <f>J7+K7</f>
        <v>0</v>
      </c>
      <c r="M7" s="12"/>
    </row>
    <row r="8" spans="1:13" s="11" customFormat="1" ht="12.75">
      <c r="A8" s="115">
        <v>2</v>
      </c>
      <c r="B8" s="17"/>
      <c r="C8" s="115"/>
      <c r="D8" s="32" t="s">
        <v>18</v>
      </c>
      <c r="E8" s="22"/>
      <c r="F8" s="114"/>
      <c r="G8" s="85">
        <v>0.08</v>
      </c>
      <c r="H8" s="86">
        <f>F8*G8</f>
        <v>0</v>
      </c>
      <c r="I8" s="86">
        <f>F8+H8</f>
        <v>0</v>
      </c>
      <c r="J8" s="86">
        <f>E8*F8</f>
        <v>0</v>
      </c>
      <c r="K8" s="87">
        <f>ROUND(J8*G8,2)</f>
        <v>0</v>
      </c>
      <c r="L8" s="88">
        <f>J8+K8</f>
        <v>0</v>
      </c>
      <c r="M8" s="157"/>
    </row>
    <row r="9" spans="8:12" ht="12.75">
      <c r="H9" s="193" t="s">
        <v>16</v>
      </c>
      <c r="I9" s="194"/>
      <c r="J9" s="194"/>
      <c r="K9" s="222"/>
      <c r="L9" s="172">
        <f>SUM(J6:J8)</f>
        <v>0</v>
      </c>
    </row>
    <row r="10" spans="8:12" ht="12.75">
      <c r="H10" s="193" t="s">
        <v>17</v>
      </c>
      <c r="I10" s="194"/>
      <c r="J10" s="194"/>
      <c r="K10" s="222"/>
      <c r="L10" s="172">
        <f>SUM(K6:K8)</f>
        <v>0</v>
      </c>
    </row>
    <row r="11" spans="8:12" ht="26.25" customHeight="1">
      <c r="H11" s="193" t="s">
        <v>412</v>
      </c>
      <c r="I11" s="194"/>
      <c r="J11" s="194"/>
      <c r="K11" s="223"/>
      <c r="L11" s="173">
        <f>L9+L10</f>
        <v>0</v>
      </c>
    </row>
    <row r="13" spans="2:18" ht="12.75">
      <c r="B13" s="7" t="s">
        <v>445</v>
      </c>
      <c r="M13" s="178"/>
      <c r="N13" s="178"/>
      <c r="O13" s="178"/>
      <c r="P13" s="178"/>
      <c r="Q13" s="178"/>
      <c r="R13" s="178"/>
    </row>
    <row r="14" spans="2:18" ht="12.75">
      <c r="B14" s="7" t="s">
        <v>446</v>
      </c>
      <c r="M14" s="178"/>
      <c r="N14" s="178"/>
      <c r="O14" s="178"/>
      <c r="P14" s="178"/>
      <c r="Q14" s="178"/>
      <c r="R14" s="178"/>
    </row>
    <row r="15" spans="2:18" ht="12.75">
      <c r="B15" s="7" t="s">
        <v>447</v>
      </c>
      <c r="M15" s="178"/>
      <c r="N15" s="178"/>
      <c r="O15" s="178"/>
      <c r="P15" s="178"/>
      <c r="Q15" s="178"/>
      <c r="R15" s="178"/>
    </row>
  </sheetData>
  <mergeCells count="3">
    <mergeCell ref="H9:K9"/>
    <mergeCell ref="H10:K10"/>
    <mergeCell ref="H11:K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"/>
  <sheetViews>
    <sheetView workbookViewId="0" topLeftCell="A286">
      <selection activeCell="N298" sqref="N298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1" customFormat="1" ht="12.75">
      <c r="A3" s="159"/>
      <c r="B3" s="160" t="s">
        <v>421</v>
      </c>
      <c r="C3" s="164" t="s">
        <v>428</v>
      </c>
      <c r="D3" s="159"/>
      <c r="E3" s="159"/>
      <c r="F3" s="159"/>
      <c r="M3" s="157"/>
    </row>
    <row r="4" spans="1:12" ht="12.75">
      <c r="A4" s="15"/>
      <c r="B4" s="15"/>
      <c r="C4" s="15"/>
      <c r="D4" s="15"/>
      <c r="E4" s="15"/>
      <c r="F4" s="42"/>
      <c r="G4" s="9"/>
      <c r="H4" s="9"/>
      <c r="I4" s="9"/>
      <c r="J4" s="9"/>
      <c r="K4" s="9"/>
      <c r="L4" s="43"/>
    </row>
    <row r="5" spans="1:12" ht="38.25">
      <c r="A5" s="70" t="s">
        <v>4</v>
      </c>
      <c r="B5" s="70" t="s">
        <v>5</v>
      </c>
      <c r="C5" s="71" t="s">
        <v>6</v>
      </c>
      <c r="D5" s="70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7" t="s">
        <v>15</v>
      </c>
    </row>
    <row r="6" spans="1:12" ht="25.5">
      <c r="A6" s="78">
        <v>1</v>
      </c>
      <c r="B6" s="16" t="s">
        <v>26</v>
      </c>
      <c r="C6" s="21"/>
      <c r="D6" s="21" t="s">
        <v>21</v>
      </c>
      <c r="E6" s="23">
        <v>5</v>
      </c>
      <c r="F6" s="79"/>
      <c r="G6" s="75">
        <v>0.08</v>
      </c>
      <c r="H6" s="80">
        <f>F6*G6</f>
        <v>0</v>
      </c>
      <c r="I6" s="80">
        <f>F6+H6</f>
        <v>0</v>
      </c>
      <c r="J6" s="80">
        <f>ROUND(F6*E6,2)</f>
        <v>0</v>
      </c>
      <c r="K6" s="81">
        <f>ROUND(J6*G6,2)</f>
        <v>0</v>
      </c>
      <c r="L6" s="82">
        <f>J6+K6</f>
        <v>0</v>
      </c>
    </row>
    <row r="7" spans="1:12" ht="12.75">
      <c r="A7" s="78">
        <v>2</v>
      </c>
      <c r="B7" s="16" t="s">
        <v>27</v>
      </c>
      <c r="C7" s="21"/>
      <c r="D7" s="21" t="s">
        <v>21</v>
      </c>
      <c r="E7" s="23">
        <v>10</v>
      </c>
      <c r="F7" s="79"/>
      <c r="G7" s="75">
        <v>0.08</v>
      </c>
      <c r="H7" s="80">
        <f>F7*G7</f>
        <v>0</v>
      </c>
      <c r="I7" s="80">
        <f>F7+H7</f>
        <v>0</v>
      </c>
      <c r="J7" s="80">
        <f aca="true" t="shared" si="0" ref="J7:J22">ROUND(F7*E7,2)</f>
        <v>0</v>
      </c>
      <c r="K7" s="81">
        <f aca="true" t="shared" si="1" ref="K7:K22">ROUND(J7*G7,2)</f>
        <v>0</v>
      </c>
      <c r="L7" s="82">
        <f>J7+K7</f>
        <v>0</v>
      </c>
    </row>
    <row r="8" spans="1:12" ht="25.5">
      <c r="A8" s="78">
        <v>3</v>
      </c>
      <c r="B8" s="16" t="s">
        <v>28</v>
      </c>
      <c r="C8" s="21"/>
      <c r="D8" s="21" t="s">
        <v>21</v>
      </c>
      <c r="E8" s="23">
        <v>10</v>
      </c>
      <c r="F8" s="79"/>
      <c r="G8" s="75">
        <v>0.08</v>
      </c>
      <c r="H8" s="80">
        <f aca="true" t="shared" si="2" ref="H8:H71">F8*G8</f>
        <v>0</v>
      </c>
      <c r="I8" s="80">
        <f aca="true" t="shared" si="3" ref="I8:I71">F8+H8</f>
        <v>0</v>
      </c>
      <c r="J8" s="80">
        <f t="shared" si="0"/>
        <v>0</v>
      </c>
      <c r="K8" s="81">
        <f t="shared" si="1"/>
        <v>0</v>
      </c>
      <c r="L8" s="82">
        <f aca="true" t="shared" si="4" ref="L8:L71">J8+K8</f>
        <v>0</v>
      </c>
    </row>
    <row r="9" spans="1:12" ht="25.5">
      <c r="A9" s="78">
        <v>4</v>
      </c>
      <c r="B9" s="16" t="s">
        <v>29</v>
      </c>
      <c r="C9" s="21"/>
      <c r="D9" s="21" t="s">
        <v>21</v>
      </c>
      <c r="E9" s="23">
        <v>8</v>
      </c>
      <c r="F9" s="79"/>
      <c r="G9" s="75">
        <v>0.08</v>
      </c>
      <c r="H9" s="80">
        <f t="shared" si="2"/>
        <v>0</v>
      </c>
      <c r="I9" s="80">
        <f t="shared" si="3"/>
        <v>0</v>
      </c>
      <c r="J9" s="80">
        <f t="shared" si="0"/>
        <v>0</v>
      </c>
      <c r="K9" s="81">
        <f t="shared" si="1"/>
        <v>0</v>
      </c>
      <c r="L9" s="82">
        <f t="shared" si="4"/>
        <v>0</v>
      </c>
    </row>
    <row r="10" spans="1:12" ht="25.5">
      <c r="A10" s="78">
        <v>5</v>
      </c>
      <c r="B10" s="16" t="s">
        <v>30</v>
      </c>
      <c r="C10" s="21"/>
      <c r="D10" s="21" t="s">
        <v>21</v>
      </c>
      <c r="E10" s="23">
        <v>80</v>
      </c>
      <c r="F10" s="79"/>
      <c r="G10" s="75">
        <v>0.08</v>
      </c>
      <c r="H10" s="80">
        <f t="shared" si="2"/>
        <v>0</v>
      </c>
      <c r="I10" s="80">
        <f t="shared" si="3"/>
        <v>0</v>
      </c>
      <c r="J10" s="80">
        <f t="shared" si="0"/>
        <v>0</v>
      </c>
      <c r="K10" s="81">
        <f t="shared" si="1"/>
        <v>0</v>
      </c>
      <c r="L10" s="82">
        <f t="shared" si="4"/>
        <v>0</v>
      </c>
    </row>
    <row r="11" spans="1:12" ht="25.5">
      <c r="A11" s="78">
        <v>6</v>
      </c>
      <c r="B11" s="17" t="s">
        <v>31</v>
      </c>
      <c r="C11" s="32"/>
      <c r="D11" s="32" t="s">
        <v>21</v>
      </c>
      <c r="E11" s="83">
        <v>10</v>
      </c>
      <c r="F11" s="84"/>
      <c r="G11" s="85">
        <v>0.08</v>
      </c>
      <c r="H11" s="86">
        <f t="shared" si="2"/>
        <v>0</v>
      </c>
      <c r="I11" s="86">
        <f t="shared" si="3"/>
        <v>0</v>
      </c>
      <c r="J11" s="86">
        <f t="shared" si="0"/>
        <v>0</v>
      </c>
      <c r="K11" s="87">
        <f t="shared" si="1"/>
        <v>0</v>
      </c>
      <c r="L11" s="88">
        <f t="shared" si="4"/>
        <v>0</v>
      </c>
    </row>
    <row r="12" spans="1:12" ht="25.5">
      <c r="A12" s="78">
        <v>7</v>
      </c>
      <c r="B12" s="16" t="s">
        <v>32</v>
      </c>
      <c r="C12" s="21"/>
      <c r="D12" s="21" t="s">
        <v>21</v>
      </c>
      <c r="E12" s="23">
        <v>5</v>
      </c>
      <c r="F12" s="79"/>
      <c r="G12" s="75">
        <v>0.08</v>
      </c>
      <c r="H12" s="80">
        <f t="shared" si="2"/>
        <v>0</v>
      </c>
      <c r="I12" s="80">
        <f t="shared" si="3"/>
        <v>0</v>
      </c>
      <c r="J12" s="80">
        <f t="shared" si="0"/>
        <v>0</v>
      </c>
      <c r="K12" s="81">
        <f t="shared" si="1"/>
        <v>0</v>
      </c>
      <c r="L12" s="82">
        <f t="shared" si="4"/>
        <v>0</v>
      </c>
    </row>
    <row r="13" spans="1:12" ht="25.5">
      <c r="A13" s="78">
        <v>8</v>
      </c>
      <c r="B13" s="16" t="s">
        <v>33</v>
      </c>
      <c r="C13" s="21"/>
      <c r="D13" s="21" t="s">
        <v>21</v>
      </c>
      <c r="E13" s="23">
        <v>30</v>
      </c>
      <c r="F13" s="79"/>
      <c r="G13" s="75">
        <v>0.08</v>
      </c>
      <c r="H13" s="80">
        <f t="shared" si="2"/>
        <v>0</v>
      </c>
      <c r="I13" s="80">
        <f t="shared" si="3"/>
        <v>0</v>
      </c>
      <c r="J13" s="80">
        <f t="shared" si="0"/>
        <v>0</v>
      </c>
      <c r="K13" s="81">
        <f t="shared" si="1"/>
        <v>0</v>
      </c>
      <c r="L13" s="82">
        <f t="shared" si="4"/>
        <v>0</v>
      </c>
    </row>
    <row r="14" spans="1:12" ht="25.5">
      <c r="A14" s="78">
        <v>9</v>
      </c>
      <c r="B14" s="16" t="s">
        <v>35</v>
      </c>
      <c r="C14" s="21"/>
      <c r="D14" s="21" t="s">
        <v>21</v>
      </c>
      <c r="E14" s="23">
        <v>32</v>
      </c>
      <c r="F14" s="79"/>
      <c r="G14" s="75">
        <v>0.08</v>
      </c>
      <c r="H14" s="80">
        <f t="shared" si="2"/>
        <v>0</v>
      </c>
      <c r="I14" s="80">
        <f t="shared" si="3"/>
        <v>0</v>
      </c>
      <c r="J14" s="80">
        <f t="shared" si="0"/>
        <v>0</v>
      </c>
      <c r="K14" s="81">
        <f t="shared" si="1"/>
        <v>0</v>
      </c>
      <c r="L14" s="82">
        <f t="shared" si="4"/>
        <v>0</v>
      </c>
    </row>
    <row r="15" spans="1:12" ht="25.5">
      <c r="A15" s="78">
        <v>10</v>
      </c>
      <c r="B15" s="16" t="s">
        <v>37</v>
      </c>
      <c r="C15" s="21"/>
      <c r="D15" s="21" t="s">
        <v>21</v>
      </c>
      <c r="E15" s="23">
        <v>4</v>
      </c>
      <c r="F15" s="79"/>
      <c r="G15" s="75">
        <v>0.08</v>
      </c>
      <c r="H15" s="80">
        <f t="shared" si="2"/>
        <v>0</v>
      </c>
      <c r="I15" s="80">
        <f t="shared" si="3"/>
        <v>0</v>
      </c>
      <c r="J15" s="80">
        <f t="shared" si="0"/>
        <v>0</v>
      </c>
      <c r="K15" s="81">
        <f t="shared" si="1"/>
        <v>0</v>
      </c>
      <c r="L15" s="82">
        <f t="shared" si="4"/>
        <v>0</v>
      </c>
    </row>
    <row r="16" spans="1:12" ht="25.5">
      <c r="A16" s="78">
        <v>11</v>
      </c>
      <c r="B16" s="16" t="s">
        <v>38</v>
      </c>
      <c r="C16" s="21"/>
      <c r="D16" s="21" t="s">
        <v>21</v>
      </c>
      <c r="E16" s="23">
        <v>6</v>
      </c>
      <c r="F16" s="79"/>
      <c r="G16" s="75">
        <v>0.08</v>
      </c>
      <c r="H16" s="80">
        <f t="shared" si="2"/>
        <v>0</v>
      </c>
      <c r="I16" s="80">
        <f t="shared" si="3"/>
        <v>0</v>
      </c>
      <c r="J16" s="80">
        <f t="shared" si="0"/>
        <v>0</v>
      </c>
      <c r="K16" s="81">
        <f t="shared" si="1"/>
        <v>0</v>
      </c>
      <c r="L16" s="82">
        <f t="shared" si="4"/>
        <v>0</v>
      </c>
    </row>
    <row r="17" spans="1:12" ht="12.75">
      <c r="A17" s="78">
        <v>12</v>
      </c>
      <c r="B17" s="16" t="s">
        <v>39</v>
      </c>
      <c r="C17" s="21"/>
      <c r="D17" s="21" t="s">
        <v>21</v>
      </c>
      <c r="E17" s="23">
        <v>20</v>
      </c>
      <c r="F17" s="79"/>
      <c r="G17" s="75">
        <v>0.08</v>
      </c>
      <c r="H17" s="80">
        <f t="shared" si="2"/>
        <v>0</v>
      </c>
      <c r="I17" s="80">
        <f t="shared" si="3"/>
        <v>0</v>
      </c>
      <c r="J17" s="80">
        <f t="shared" si="0"/>
        <v>0</v>
      </c>
      <c r="K17" s="81">
        <f t="shared" si="1"/>
        <v>0</v>
      </c>
      <c r="L17" s="82">
        <f t="shared" si="4"/>
        <v>0</v>
      </c>
    </row>
    <row r="18" spans="1:12" ht="12.75">
      <c r="A18" s="78">
        <v>13</v>
      </c>
      <c r="B18" s="16" t="s">
        <v>40</v>
      </c>
      <c r="C18" s="21"/>
      <c r="D18" s="21" t="s">
        <v>21</v>
      </c>
      <c r="E18" s="23">
        <v>1</v>
      </c>
      <c r="F18" s="79"/>
      <c r="G18" s="75">
        <v>0.08</v>
      </c>
      <c r="H18" s="80">
        <f t="shared" si="2"/>
        <v>0</v>
      </c>
      <c r="I18" s="80">
        <f t="shared" si="3"/>
        <v>0</v>
      </c>
      <c r="J18" s="80">
        <f t="shared" si="0"/>
        <v>0</v>
      </c>
      <c r="K18" s="81">
        <f t="shared" si="1"/>
        <v>0</v>
      </c>
      <c r="L18" s="82">
        <f t="shared" si="4"/>
        <v>0</v>
      </c>
    </row>
    <row r="19" spans="1:12" ht="25.5">
      <c r="A19" s="78">
        <v>14</v>
      </c>
      <c r="B19" s="17" t="s">
        <v>42</v>
      </c>
      <c r="C19" s="21"/>
      <c r="D19" s="21" t="s">
        <v>21</v>
      </c>
      <c r="E19" s="23">
        <v>30</v>
      </c>
      <c r="F19" s="79"/>
      <c r="G19" s="75">
        <v>0.08</v>
      </c>
      <c r="H19" s="80">
        <f t="shared" si="2"/>
        <v>0</v>
      </c>
      <c r="I19" s="80">
        <f t="shared" si="3"/>
        <v>0</v>
      </c>
      <c r="J19" s="80">
        <f t="shared" si="0"/>
        <v>0</v>
      </c>
      <c r="K19" s="81">
        <f t="shared" si="1"/>
        <v>0</v>
      </c>
      <c r="L19" s="82">
        <f t="shared" si="4"/>
        <v>0</v>
      </c>
    </row>
    <row r="20" spans="1:12" ht="12.75">
      <c r="A20" s="78">
        <v>15</v>
      </c>
      <c r="B20" s="17" t="s">
        <v>43</v>
      </c>
      <c r="C20" s="21"/>
      <c r="D20" s="21" t="s">
        <v>21</v>
      </c>
      <c r="E20" s="23">
        <v>20</v>
      </c>
      <c r="F20" s="79"/>
      <c r="G20" s="75">
        <v>0.08</v>
      </c>
      <c r="H20" s="80">
        <f t="shared" si="2"/>
        <v>0</v>
      </c>
      <c r="I20" s="80">
        <f t="shared" si="3"/>
        <v>0</v>
      </c>
      <c r="J20" s="80">
        <f t="shared" si="0"/>
        <v>0</v>
      </c>
      <c r="K20" s="81">
        <f t="shared" si="1"/>
        <v>0</v>
      </c>
      <c r="L20" s="82">
        <f t="shared" si="4"/>
        <v>0</v>
      </c>
    </row>
    <row r="21" spans="1:12" ht="38.25">
      <c r="A21" s="78">
        <v>16</v>
      </c>
      <c r="B21" s="17" t="s">
        <v>44</v>
      </c>
      <c r="C21" s="21"/>
      <c r="D21" s="21" t="s">
        <v>21</v>
      </c>
      <c r="E21" s="23">
        <v>80</v>
      </c>
      <c r="F21" s="79"/>
      <c r="G21" s="75">
        <v>0.08</v>
      </c>
      <c r="H21" s="80">
        <f t="shared" si="2"/>
        <v>0</v>
      </c>
      <c r="I21" s="80">
        <f t="shared" si="3"/>
        <v>0</v>
      </c>
      <c r="J21" s="80">
        <f t="shared" si="0"/>
        <v>0</v>
      </c>
      <c r="K21" s="81">
        <f t="shared" si="1"/>
        <v>0</v>
      </c>
      <c r="L21" s="82">
        <f t="shared" si="4"/>
        <v>0</v>
      </c>
    </row>
    <row r="22" spans="1:12" ht="12.75">
      <c r="A22" s="78">
        <v>17</v>
      </c>
      <c r="B22" s="17" t="s">
        <v>45</v>
      </c>
      <c r="C22" s="21"/>
      <c r="D22" s="21" t="s">
        <v>21</v>
      </c>
      <c r="E22" s="83">
        <v>25</v>
      </c>
      <c r="F22" s="79"/>
      <c r="G22" s="75">
        <v>0.23</v>
      </c>
      <c r="H22" s="80">
        <f t="shared" si="2"/>
        <v>0</v>
      </c>
      <c r="I22" s="80">
        <f t="shared" si="3"/>
        <v>0</v>
      </c>
      <c r="J22" s="80">
        <f t="shared" si="0"/>
        <v>0</v>
      </c>
      <c r="K22" s="81">
        <f t="shared" si="1"/>
        <v>0</v>
      </c>
      <c r="L22" s="82">
        <f t="shared" si="4"/>
        <v>0</v>
      </c>
    </row>
    <row r="23" spans="1:12" ht="12.75">
      <c r="A23" s="78">
        <v>18</v>
      </c>
      <c r="B23" s="17" t="s">
        <v>391</v>
      </c>
      <c r="C23" s="21"/>
      <c r="D23" s="21" t="s">
        <v>21</v>
      </c>
      <c r="E23" s="83">
        <v>20</v>
      </c>
      <c r="F23" s="84"/>
      <c r="G23" s="75">
        <v>0.08</v>
      </c>
      <c r="H23" s="80">
        <f t="shared" si="2"/>
        <v>0</v>
      </c>
      <c r="I23" s="80">
        <f t="shared" si="3"/>
        <v>0</v>
      </c>
      <c r="J23" s="80">
        <f>ROUND(F23*E23,2)</f>
        <v>0</v>
      </c>
      <c r="K23" s="81">
        <f>ROUND(J23*G23,2)</f>
        <v>0</v>
      </c>
      <c r="L23" s="82">
        <f t="shared" si="4"/>
        <v>0</v>
      </c>
    </row>
    <row r="24" spans="1:12" ht="25.5">
      <c r="A24" s="78">
        <v>19</v>
      </c>
      <c r="B24" s="16" t="s">
        <v>46</v>
      </c>
      <c r="C24" s="21"/>
      <c r="D24" s="21" t="s">
        <v>21</v>
      </c>
      <c r="E24" s="83">
        <v>15</v>
      </c>
      <c r="F24" s="79"/>
      <c r="G24" s="75">
        <v>0.08</v>
      </c>
      <c r="H24" s="80">
        <f t="shared" si="2"/>
        <v>0</v>
      </c>
      <c r="I24" s="80">
        <f t="shared" si="3"/>
        <v>0</v>
      </c>
      <c r="J24" s="80">
        <f aca="true" t="shared" si="5" ref="J24:J54">ROUND(F24*E24,2)</f>
        <v>0</v>
      </c>
      <c r="K24" s="81">
        <f aca="true" t="shared" si="6" ref="K24:K87">ROUND(J24*G24,2)</f>
        <v>0</v>
      </c>
      <c r="L24" s="82">
        <f t="shared" si="4"/>
        <v>0</v>
      </c>
    </row>
    <row r="25" spans="1:12" ht="25.5">
      <c r="A25" s="78">
        <v>20</v>
      </c>
      <c r="B25" s="16" t="s">
        <v>47</v>
      </c>
      <c r="C25" s="21"/>
      <c r="D25" s="21" t="s">
        <v>21</v>
      </c>
      <c r="E25" s="83">
        <v>10</v>
      </c>
      <c r="F25" s="79"/>
      <c r="G25" s="75">
        <v>0.08</v>
      </c>
      <c r="H25" s="80">
        <f t="shared" si="2"/>
        <v>0</v>
      </c>
      <c r="I25" s="80">
        <f t="shared" si="3"/>
        <v>0</v>
      </c>
      <c r="J25" s="80">
        <f t="shared" si="5"/>
        <v>0</v>
      </c>
      <c r="K25" s="81">
        <f t="shared" si="6"/>
        <v>0</v>
      </c>
      <c r="L25" s="82">
        <f t="shared" si="4"/>
        <v>0</v>
      </c>
    </row>
    <row r="26" spans="1:12" ht="25.5">
      <c r="A26" s="78">
        <v>21</v>
      </c>
      <c r="B26" s="16" t="s">
        <v>48</v>
      </c>
      <c r="C26" s="21"/>
      <c r="D26" s="21" t="s">
        <v>21</v>
      </c>
      <c r="E26" s="83">
        <v>10</v>
      </c>
      <c r="F26" s="79"/>
      <c r="G26" s="75">
        <v>0.08</v>
      </c>
      <c r="H26" s="80">
        <f t="shared" si="2"/>
        <v>0</v>
      </c>
      <c r="I26" s="80">
        <f t="shared" si="3"/>
        <v>0</v>
      </c>
      <c r="J26" s="80">
        <f t="shared" si="5"/>
        <v>0</v>
      </c>
      <c r="K26" s="81">
        <f t="shared" si="6"/>
        <v>0</v>
      </c>
      <c r="L26" s="82">
        <f t="shared" si="4"/>
        <v>0</v>
      </c>
    </row>
    <row r="27" spans="1:12" ht="12.75">
      <c r="A27" s="78">
        <v>22</v>
      </c>
      <c r="B27" s="16" t="s">
        <v>49</v>
      </c>
      <c r="C27" s="21"/>
      <c r="D27" s="21" t="s">
        <v>21</v>
      </c>
      <c r="E27" s="83">
        <v>80</v>
      </c>
      <c r="F27" s="79"/>
      <c r="G27" s="75">
        <v>0.08</v>
      </c>
      <c r="H27" s="80">
        <f t="shared" si="2"/>
        <v>0</v>
      </c>
      <c r="I27" s="80">
        <f t="shared" si="3"/>
        <v>0</v>
      </c>
      <c r="J27" s="80">
        <f t="shared" si="5"/>
        <v>0</v>
      </c>
      <c r="K27" s="81">
        <f t="shared" si="6"/>
        <v>0</v>
      </c>
      <c r="L27" s="82">
        <f t="shared" si="4"/>
        <v>0</v>
      </c>
    </row>
    <row r="28" spans="1:12" ht="25.5">
      <c r="A28" s="78">
        <v>23</v>
      </c>
      <c r="B28" s="16" t="s">
        <v>50</v>
      </c>
      <c r="C28" s="21"/>
      <c r="D28" s="21" t="s">
        <v>21</v>
      </c>
      <c r="E28" s="83">
        <v>40</v>
      </c>
      <c r="F28" s="79"/>
      <c r="G28" s="75">
        <v>0.08</v>
      </c>
      <c r="H28" s="80">
        <f t="shared" si="2"/>
        <v>0</v>
      </c>
      <c r="I28" s="80">
        <f t="shared" si="3"/>
        <v>0</v>
      </c>
      <c r="J28" s="80">
        <f t="shared" si="5"/>
        <v>0</v>
      </c>
      <c r="K28" s="81">
        <f t="shared" si="6"/>
        <v>0</v>
      </c>
      <c r="L28" s="82">
        <f t="shared" si="4"/>
        <v>0</v>
      </c>
    </row>
    <row r="29" spans="1:12" ht="25.5">
      <c r="A29" s="78">
        <v>24</v>
      </c>
      <c r="B29" s="16" t="s">
        <v>51</v>
      </c>
      <c r="C29" s="21"/>
      <c r="D29" s="21" t="s">
        <v>21</v>
      </c>
      <c r="E29" s="83">
        <v>6</v>
      </c>
      <c r="F29" s="79"/>
      <c r="G29" s="75">
        <v>0.08</v>
      </c>
      <c r="H29" s="80">
        <f t="shared" si="2"/>
        <v>0</v>
      </c>
      <c r="I29" s="80">
        <f t="shared" si="3"/>
        <v>0</v>
      </c>
      <c r="J29" s="80">
        <f t="shared" si="5"/>
        <v>0</v>
      </c>
      <c r="K29" s="81">
        <f t="shared" si="6"/>
        <v>0</v>
      </c>
      <c r="L29" s="82">
        <f t="shared" si="4"/>
        <v>0</v>
      </c>
    </row>
    <row r="30" spans="1:12" ht="12.75">
      <c r="A30" s="78">
        <v>25</v>
      </c>
      <c r="B30" s="16" t="s">
        <v>52</v>
      </c>
      <c r="C30" s="21"/>
      <c r="D30" s="21" t="s">
        <v>21</v>
      </c>
      <c r="E30" s="23">
        <v>15</v>
      </c>
      <c r="F30" s="79"/>
      <c r="G30" s="75">
        <v>0.08</v>
      </c>
      <c r="H30" s="80">
        <f t="shared" si="2"/>
        <v>0</v>
      </c>
      <c r="I30" s="80">
        <f t="shared" si="3"/>
        <v>0</v>
      </c>
      <c r="J30" s="80">
        <f t="shared" si="5"/>
        <v>0</v>
      </c>
      <c r="K30" s="81">
        <f t="shared" si="6"/>
        <v>0</v>
      </c>
      <c r="L30" s="82">
        <f t="shared" si="4"/>
        <v>0</v>
      </c>
    </row>
    <row r="31" spans="1:12" ht="12.75">
      <c r="A31" s="78">
        <v>26</v>
      </c>
      <c r="B31" s="16" t="s">
        <v>53</v>
      </c>
      <c r="C31" s="21"/>
      <c r="D31" s="21" t="s">
        <v>21</v>
      </c>
      <c r="E31" s="23">
        <v>80</v>
      </c>
      <c r="F31" s="79"/>
      <c r="G31" s="75">
        <v>0.08</v>
      </c>
      <c r="H31" s="80">
        <f t="shared" si="2"/>
        <v>0</v>
      </c>
      <c r="I31" s="80">
        <f t="shared" si="3"/>
        <v>0</v>
      </c>
      <c r="J31" s="80">
        <f t="shared" si="5"/>
        <v>0</v>
      </c>
      <c r="K31" s="81">
        <f t="shared" si="6"/>
        <v>0</v>
      </c>
      <c r="L31" s="82">
        <f t="shared" si="4"/>
        <v>0</v>
      </c>
    </row>
    <row r="32" spans="1:12" ht="25.5">
      <c r="A32" s="78">
        <v>27</v>
      </c>
      <c r="B32" s="16" t="s">
        <v>54</v>
      </c>
      <c r="C32" s="21"/>
      <c r="D32" s="21" t="s">
        <v>21</v>
      </c>
      <c r="E32" s="23">
        <v>25</v>
      </c>
      <c r="F32" s="79"/>
      <c r="G32" s="75">
        <v>0.08</v>
      </c>
      <c r="H32" s="80">
        <f t="shared" si="2"/>
        <v>0</v>
      </c>
      <c r="I32" s="80">
        <f t="shared" si="3"/>
        <v>0</v>
      </c>
      <c r="J32" s="80">
        <f t="shared" si="5"/>
        <v>0</v>
      </c>
      <c r="K32" s="81">
        <f t="shared" si="6"/>
        <v>0</v>
      </c>
      <c r="L32" s="82">
        <f t="shared" si="4"/>
        <v>0</v>
      </c>
    </row>
    <row r="33" spans="1:12" ht="25.5">
      <c r="A33" s="78">
        <v>28</v>
      </c>
      <c r="B33" s="16" t="s">
        <v>55</v>
      </c>
      <c r="C33" s="21"/>
      <c r="D33" s="21" t="s">
        <v>21</v>
      </c>
      <c r="E33" s="23">
        <v>20</v>
      </c>
      <c r="F33" s="79"/>
      <c r="G33" s="75">
        <v>0.08</v>
      </c>
      <c r="H33" s="80">
        <f t="shared" si="2"/>
        <v>0</v>
      </c>
      <c r="I33" s="80">
        <f t="shared" si="3"/>
        <v>0</v>
      </c>
      <c r="J33" s="80">
        <f t="shared" si="5"/>
        <v>0</v>
      </c>
      <c r="K33" s="81">
        <f t="shared" si="6"/>
        <v>0</v>
      </c>
      <c r="L33" s="82">
        <f t="shared" si="4"/>
        <v>0</v>
      </c>
    </row>
    <row r="34" spans="1:12" ht="25.5">
      <c r="A34" s="78">
        <v>29</v>
      </c>
      <c r="B34" s="16" t="s">
        <v>56</v>
      </c>
      <c r="C34" s="89"/>
      <c r="D34" s="21" t="s">
        <v>21</v>
      </c>
      <c r="E34" s="23">
        <v>150</v>
      </c>
      <c r="F34" s="79"/>
      <c r="G34" s="75">
        <v>0.23</v>
      </c>
      <c r="H34" s="80">
        <f t="shared" si="2"/>
        <v>0</v>
      </c>
      <c r="I34" s="80">
        <f t="shared" si="3"/>
        <v>0</v>
      </c>
      <c r="J34" s="80">
        <f t="shared" si="5"/>
        <v>0</v>
      </c>
      <c r="K34" s="81">
        <f t="shared" si="6"/>
        <v>0</v>
      </c>
      <c r="L34" s="82">
        <f t="shared" si="4"/>
        <v>0</v>
      </c>
    </row>
    <row r="35" spans="1:12" ht="25.5">
      <c r="A35" s="78">
        <v>30</v>
      </c>
      <c r="B35" s="16" t="s">
        <v>57</v>
      </c>
      <c r="C35" s="21"/>
      <c r="D35" s="21" t="s">
        <v>21</v>
      </c>
      <c r="E35" s="23">
        <v>10</v>
      </c>
      <c r="F35" s="79"/>
      <c r="G35" s="75">
        <v>0.08</v>
      </c>
      <c r="H35" s="80">
        <f t="shared" si="2"/>
        <v>0</v>
      </c>
      <c r="I35" s="80">
        <f t="shared" si="3"/>
        <v>0</v>
      </c>
      <c r="J35" s="80">
        <f t="shared" si="5"/>
        <v>0</v>
      </c>
      <c r="K35" s="81">
        <f t="shared" si="6"/>
        <v>0</v>
      </c>
      <c r="L35" s="82">
        <f t="shared" si="4"/>
        <v>0</v>
      </c>
    </row>
    <row r="36" spans="1:12" ht="25.5">
      <c r="A36" s="78">
        <v>31</v>
      </c>
      <c r="B36" s="17" t="s">
        <v>58</v>
      </c>
      <c r="C36" s="32"/>
      <c r="D36" s="32" t="s">
        <v>21</v>
      </c>
      <c r="E36" s="83">
        <v>15</v>
      </c>
      <c r="F36" s="84"/>
      <c r="G36" s="85">
        <v>0.08</v>
      </c>
      <c r="H36" s="86">
        <f t="shared" si="2"/>
        <v>0</v>
      </c>
      <c r="I36" s="86">
        <f t="shared" si="3"/>
        <v>0</v>
      </c>
      <c r="J36" s="86">
        <f t="shared" si="5"/>
        <v>0</v>
      </c>
      <c r="K36" s="87">
        <f t="shared" si="6"/>
        <v>0</v>
      </c>
      <c r="L36" s="88">
        <f t="shared" si="4"/>
        <v>0</v>
      </c>
    </row>
    <row r="37" spans="1:12" ht="25.5">
      <c r="A37" s="78">
        <v>32</v>
      </c>
      <c r="B37" s="16" t="s">
        <v>59</v>
      </c>
      <c r="C37" s="21"/>
      <c r="D37" s="21" t="s">
        <v>21</v>
      </c>
      <c r="E37" s="23">
        <v>10</v>
      </c>
      <c r="F37" s="79"/>
      <c r="G37" s="75">
        <v>0.08</v>
      </c>
      <c r="H37" s="80">
        <f t="shared" si="2"/>
        <v>0</v>
      </c>
      <c r="I37" s="80">
        <f t="shared" si="3"/>
        <v>0</v>
      </c>
      <c r="J37" s="80">
        <f t="shared" si="5"/>
        <v>0</v>
      </c>
      <c r="K37" s="81">
        <f t="shared" si="6"/>
        <v>0</v>
      </c>
      <c r="L37" s="82">
        <f t="shared" si="4"/>
        <v>0</v>
      </c>
    </row>
    <row r="38" spans="1:12" ht="25.5">
      <c r="A38" s="78">
        <v>33</v>
      </c>
      <c r="B38" s="16" t="s">
        <v>60</v>
      </c>
      <c r="C38" s="21"/>
      <c r="D38" s="21" t="s">
        <v>21</v>
      </c>
      <c r="E38" s="23">
        <v>100</v>
      </c>
      <c r="F38" s="79"/>
      <c r="G38" s="75">
        <v>0.08</v>
      </c>
      <c r="H38" s="80">
        <f t="shared" si="2"/>
        <v>0</v>
      </c>
      <c r="I38" s="80">
        <f t="shared" si="3"/>
        <v>0</v>
      </c>
      <c r="J38" s="80">
        <f t="shared" si="5"/>
        <v>0</v>
      </c>
      <c r="K38" s="81">
        <f t="shared" si="6"/>
        <v>0</v>
      </c>
      <c r="L38" s="82">
        <f t="shared" si="4"/>
        <v>0</v>
      </c>
    </row>
    <row r="39" spans="1:12" ht="12.75">
      <c r="A39" s="78">
        <v>34</v>
      </c>
      <c r="B39" s="16" t="s">
        <v>61</v>
      </c>
      <c r="C39" s="21"/>
      <c r="D39" s="21" t="s">
        <v>21</v>
      </c>
      <c r="E39" s="23">
        <v>40</v>
      </c>
      <c r="F39" s="79"/>
      <c r="G39" s="75">
        <v>0.08</v>
      </c>
      <c r="H39" s="80">
        <f t="shared" si="2"/>
        <v>0</v>
      </c>
      <c r="I39" s="80">
        <f t="shared" si="3"/>
        <v>0</v>
      </c>
      <c r="J39" s="80">
        <f t="shared" si="5"/>
        <v>0</v>
      </c>
      <c r="K39" s="81">
        <f t="shared" si="6"/>
        <v>0</v>
      </c>
      <c r="L39" s="82">
        <f t="shared" si="4"/>
        <v>0</v>
      </c>
    </row>
    <row r="40" spans="1:12" ht="12.75">
      <c r="A40" s="78">
        <v>35</v>
      </c>
      <c r="B40" s="16" t="s">
        <v>62</v>
      </c>
      <c r="C40" s="21"/>
      <c r="D40" s="21" t="s">
        <v>21</v>
      </c>
      <c r="E40" s="23">
        <v>40</v>
      </c>
      <c r="F40" s="84"/>
      <c r="G40" s="75">
        <v>0.08</v>
      </c>
      <c r="H40" s="80">
        <f t="shared" si="2"/>
        <v>0</v>
      </c>
      <c r="I40" s="80">
        <f t="shared" si="3"/>
        <v>0</v>
      </c>
      <c r="J40" s="80">
        <f t="shared" si="5"/>
        <v>0</v>
      </c>
      <c r="K40" s="81">
        <f t="shared" si="6"/>
        <v>0</v>
      </c>
      <c r="L40" s="82">
        <f t="shared" si="4"/>
        <v>0</v>
      </c>
    </row>
    <row r="41" spans="1:12" ht="12.75">
      <c r="A41" s="78">
        <v>36</v>
      </c>
      <c r="B41" s="16" t="s">
        <v>63</v>
      </c>
      <c r="C41" s="21"/>
      <c r="D41" s="21" t="s">
        <v>21</v>
      </c>
      <c r="E41" s="23">
        <v>30</v>
      </c>
      <c r="F41" s="79"/>
      <c r="G41" s="75">
        <v>0.08</v>
      </c>
      <c r="H41" s="80">
        <f t="shared" si="2"/>
        <v>0</v>
      </c>
      <c r="I41" s="80">
        <f t="shared" si="3"/>
        <v>0</v>
      </c>
      <c r="J41" s="80">
        <f t="shared" si="5"/>
        <v>0</v>
      </c>
      <c r="K41" s="81">
        <f t="shared" si="6"/>
        <v>0</v>
      </c>
      <c r="L41" s="82">
        <f t="shared" si="4"/>
        <v>0</v>
      </c>
    </row>
    <row r="42" spans="1:12" ht="25.5">
      <c r="A42" s="78">
        <v>37</v>
      </c>
      <c r="B42" s="16" t="s">
        <v>64</v>
      </c>
      <c r="C42" s="21"/>
      <c r="D42" s="21" t="s">
        <v>21</v>
      </c>
      <c r="E42" s="23">
        <v>3</v>
      </c>
      <c r="F42" s="79"/>
      <c r="G42" s="75">
        <v>0.08</v>
      </c>
      <c r="H42" s="80">
        <f t="shared" si="2"/>
        <v>0</v>
      </c>
      <c r="I42" s="80">
        <f t="shared" si="3"/>
        <v>0</v>
      </c>
      <c r="J42" s="80">
        <f t="shared" si="5"/>
        <v>0</v>
      </c>
      <c r="K42" s="81">
        <f t="shared" si="6"/>
        <v>0</v>
      </c>
      <c r="L42" s="82">
        <f t="shared" si="4"/>
        <v>0</v>
      </c>
    </row>
    <row r="43" spans="1:12" ht="25.5">
      <c r="A43" s="78">
        <v>38</v>
      </c>
      <c r="B43" s="16" t="s">
        <v>65</v>
      </c>
      <c r="C43" s="21"/>
      <c r="D43" s="21" t="s">
        <v>21</v>
      </c>
      <c r="E43" s="23">
        <v>40</v>
      </c>
      <c r="F43" s="79"/>
      <c r="G43" s="75">
        <v>0.08</v>
      </c>
      <c r="H43" s="80">
        <f t="shared" si="2"/>
        <v>0</v>
      </c>
      <c r="I43" s="80">
        <f t="shared" si="3"/>
        <v>0</v>
      </c>
      <c r="J43" s="80">
        <f t="shared" si="5"/>
        <v>0</v>
      </c>
      <c r="K43" s="81">
        <f t="shared" si="6"/>
        <v>0</v>
      </c>
      <c r="L43" s="82">
        <f t="shared" si="4"/>
        <v>0</v>
      </c>
    </row>
    <row r="44" spans="1:12" ht="12.75">
      <c r="A44" s="78">
        <v>39</v>
      </c>
      <c r="B44" s="16" t="s">
        <v>66</v>
      </c>
      <c r="C44" s="21"/>
      <c r="D44" s="21" t="s">
        <v>21</v>
      </c>
      <c r="E44" s="23">
        <v>10</v>
      </c>
      <c r="F44" s="79"/>
      <c r="G44" s="75">
        <v>0.08</v>
      </c>
      <c r="H44" s="80">
        <f t="shared" si="2"/>
        <v>0</v>
      </c>
      <c r="I44" s="80">
        <f t="shared" si="3"/>
        <v>0</v>
      </c>
      <c r="J44" s="80">
        <f t="shared" si="5"/>
        <v>0</v>
      </c>
      <c r="K44" s="81">
        <f t="shared" si="6"/>
        <v>0</v>
      </c>
      <c r="L44" s="82">
        <f t="shared" si="4"/>
        <v>0</v>
      </c>
    </row>
    <row r="45" spans="1:12" ht="12.75">
      <c r="A45" s="78">
        <v>40</v>
      </c>
      <c r="B45" s="16" t="s">
        <v>67</v>
      </c>
      <c r="C45" s="21"/>
      <c r="D45" s="21" t="s">
        <v>21</v>
      </c>
      <c r="E45" s="23">
        <v>20</v>
      </c>
      <c r="F45" s="79"/>
      <c r="G45" s="75">
        <v>0.08</v>
      </c>
      <c r="H45" s="80">
        <f t="shared" si="2"/>
        <v>0</v>
      </c>
      <c r="I45" s="80">
        <f t="shared" si="3"/>
        <v>0</v>
      </c>
      <c r="J45" s="80">
        <f t="shared" si="5"/>
        <v>0</v>
      </c>
      <c r="K45" s="81">
        <f t="shared" si="6"/>
        <v>0</v>
      </c>
      <c r="L45" s="82">
        <f t="shared" si="4"/>
        <v>0</v>
      </c>
    </row>
    <row r="46" spans="1:12" ht="12.75">
      <c r="A46" s="78">
        <v>41</v>
      </c>
      <c r="B46" s="16" t="s">
        <v>68</v>
      </c>
      <c r="C46" s="21"/>
      <c r="D46" s="21" t="s">
        <v>21</v>
      </c>
      <c r="E46" s="23">
        <v>20</v>
      </c>
      <c r="F46" s="79"/>
      <c r="G46" s="75">
        <v>0.08</v>
      </c>
      <c r="H46" s="80">
        <f t="shared" si="2"/>
        <v>0</v>
      </c>
      <c r="I46" s="80">
        <f t="shared" si="3"/>
        <v>0</v>
      </c>
      <c r="J46" s="80">
        <f t="shared" si="5"/>
        <v>0</v>
      </c>
      <c r="K46" s="81">
        <f t="shared" si="6"/>
        <v>0</v>
      </c>
      <c r="L46" s="82">
        <f t="shared" si="4"/>
        <v>0</v>
      </c>
    </row>
    <row r="47" spans="1:12" ht="25.5">
      <c r="A47" s="78">
        <v>42</v>
      </c>
      <c r="B47" s="16" t="s">
        <v>69</v>
      </c>
      <c r="C47" s="21"/>
      <c r="D47" s="21" t="s">
        <v>21</v>
      </c>
      <c r="E47" s="23">
        <v>40</v>
      </c>
      <c r="F47" s="79"/>
      <c r="G47" s="75">
        <v>0.08</v>
      </c>
      <c r="H47" s="80">
        <f t="shared" si="2"/>
        <v>0</v>
      </c>
      <c r="I47" s="80">
        <f t="shared" si="3"/>
        <v>0</v>
      </c>
      <c r="J47" s="80">
        <f t="shared" si="5"/>
        <v>0</v>
      </c>
      <c r="K47" s="81">
        <f t="shared" si="6"/>
        <v>0</v>
      </c>
      <c r="L47" s="82">
        <f t="shared" si="4"/>
        <v>0</v>
      </c>
    </row>
    <row r="48" spans="1:12" ht="12.75">
      <c r="A48" s="78">
        <v>43</v>
      </c>
      <c r="B48" s="16" t="s">
        <v>70</v>
      </c>
      <c r="C48" s="21"/>
      <c r="D48" s="21" t="s">
        <v>21</v>
      </c>
      <c r="E48" s="23">
        <v>40</v>
      </c>
      <c r="F48" s="79"/>
      <c r="G48" s="75">
        <v>0.08</v>
      </c>
      <c r="H48" s="80">
        <f t="shared" si="2"/>
        <v>0</v>
      </c>
      <c r="I48" s="80">
        <f t="shared" si="3"/>
        <v>0</v>
      </c>
      <c r="J48" s="80">
        <f t="shared" si="5"/>
        <v>0</v>
      </c>
      <c r="K48" s="81">
        <f t="shared" si="6"/>
        <v>0</v>
      </c>
      <c r="L48" s="82">
        <f t="shared" si="4"/>
        <v>0</v>
      </c>
    </row>
    <row r="49" spans="1:12" ht="25.5">
      <c r="A49" s="78">
        <v>44</v>
      </c>
      <c r="B49" s="16" t="s">
        <v>71</v>
      </c>
      <c r="C49" s="21"/>
      <c r="D49" s="21" t="s">
        <v>21</v>
      </c>
      <c r="E49" s="23">
        <v>80</v>
      </c>
      <c r="F49" s="79"/>
      <c r="G49" s="75">
        <v>0.23</v>
      </c>
      <c r="H49" s="80">
        <f t="shared" si="2"/>
        <v>0</v>
      </c>
      <c r="I49" s="80">
        <f t="shared" si="3"/>
        <v>0</v>
      </c>
      <c r="J49" s="80">
        <f t="shared" si="5"/>
        <v>0</v>
      </c>
      <c r="K49" s="81">
        <f t="shared" si="6"/>
        <v>0</v>
      </c>
      <c r="L49" s="82">
        <f t="shared" si="4"/>
        <v>0</v>
      </c>
    </row>
    <row r="50" spans="1:12" ht="25.5">
      <c r="A50" s="78">
        <v>45</v>
      </c>
      <c r="B50" s="16" t="s">
        <v>72</v>
      </c>
      <c r="C50" s="21"/>
      <c r="D50" s="21" t="s">
        <v>21</v>
      </c>
      <c r="E50" s="23">
        <v>30</v>
      </c>
      <c r="F50" s="79"/>
      <c r="G50" s="75">
        <v>0.08</v>
      </c>
      <c r="H50" s="80">
        <f t="shared" si="2"/>
        <v>0</v>
      </c>
      <c r="I50" s="80">
        <f t="shared" si="3"/>
        <v>0</v>
      </c>
      <c r="J50" s="80">
        <f t="shared" si="5"/>
        <v>0</v>
      </c>
      <c r="K50" s="81">
        <f t="shared" si="6"/>
        <v>0</v>
      </c>
      <c r="L50" s="82">
        <f t="shared" si="4"/>
        <v>0</v>
      </c>
    </row>
    <row r="51" spans="1:12" ht="25.5">
      <c r="A51" s="78">
        <v>46</v>
      </c>
      <c r="B51" s="17" t="s">
        <v>73</v>
      </c>
      <c r="C51" s="32"/>
      <c r="D51" s="32" t="s">
        <v>21</v>
      </c>
      <c r="E51" s="83">
        <v>15</v>
      </c>
      <c r="F51" s="84"/>
      <c r="G51" s="85">
        <v>0.08</v>
      </c>
      <c r="H51" s="86">
        <f t="shared" si="2"/>
        <v>0</v>
      </c>
      <c r="I51" s="86">
        <f t="shared" si="3"/>
        <v>0</v>
      </c>
      <c r="J51" s="86">
        <f t="shared" si="5"/>
        <v>0</v>
      </c>
      <c r="K51" s="87">
        <f t="shared" si="6"/>
        <v>0</v>
      </c>
      <c r="L51" s="88">
        <f t="shared" si="4"/>
        <v>0</v>
      </c>
    </row>
    <row r="52" spans="1:12" ht="38.25">
      <c r="A52" s="78">
        <v>47</v>
      </c>
      <c r="B52" s="17" t="s">
        <v>74</v>
      </c>
      <c r="C52" s="21"/>
      <c r="D52" s="21" t="s">
        <v>21</v>
      </c>
      <c r="E52" s="23">
        <v>20</v>
      </c>
      <c r="F52" s="79"/>
      <c r="G52" s="75">
        <v>0.08</v>
      </c>
      <c r="H52" s="80">
        <f t="shared" si="2"/>
        <v>0</v>
      </c>
      <c r="I52" s="80">
        <f t="shared" si="3"/>
        <v>0</v>
      </c>
      <c r="J52" s="80">
        <f t="shared" si="5"/>
        <v>0</v>
      </c>
      <c r="K52" s="81">
        <f t="shared" si="6"/>
        <v>0</v>
      </c>
      <c r="L52" s="82">
        <f t="shared" si="4"/>
        <v>0</v>
      </c>
    </row>
    <row r="53" spans="1:12" ht="12.75">
      <c r="A53" s="78">
        <v>48</v>
      </c>
      <c r="B53" s="17" t="s">
        <v>75</v>
      </c>
      <c r="C53" s="21"/>
      <c r="D53" s="21" t="s">
        <v>21</v>
      </c>
      <c r="E53" s="83">
        <v>20</v>
      </c>
      <c r="F53" s="79"/>
      <c r="G53" s="75">
        <v>0.08</v>
      </c>
      <c r="H53" s="80">
        <f t="shared" si="2"/>
        <v>0</v>
      </c>
      <c r="I53" s="80">
        <f t="shared" si="3"/>
        <v>0</v>
      </c>
      <c r="J53" s="80">
        <f t="shared" si="5"/>
        <v>0</v>
      </c>
      <c r="K53" s="81">
        <f t="shared" si="6"/>
        <v>0</v>
      </c>
      <c r="L53" s="82">
        <f t="shared" si="4"/>
        <v>0</v>
      </c>
    </row>
    <row r="54" spans="1:12" ht="25.5">
      <c r="A54" s="78">
        <v>49</v>
      </c>
      <c r="B54" s="17" t="s">
        <v>76</v>
      </c>
      <c r="C54" s="32"/>
      <c r="D54" s="32" t="s">
        <v>21</v>
      </c>
      <c r="E54" s="83">
        <v>7</v>
      </c>
      <c r="F54" s="84"/>
      <c r="G54" s="85">
        <v>0.08</v>
      </c>
      <c r="H54" s="86">
        <f t="shared" si="2"/>
        <v>0</v>
      </c>
      <c r="I54" s="86">
        <f t="shared" si="3"/>
        <v>0</v>
      </c>
      <c r="J54" s="86">
        <f t="shared" si="5"/>
        <v>0</v>
      </c>
      <c r="K54" s="87">
        <f t="shared" si="6"/>
        <v>0</v>
      </c>
      <c r="L54" s="88">
        <f t="shared" si="4"/>
        <v>0</v>
      </c>
    </row>
    <row r="55" spans="1:12" ht="12.75">
      <c r="A55" s="78">
        <v>50</v>
      </c>
      <c r="B55" s="17" t="s">
        <v>392</v>
      </c>
      <c r="C55" s="21"/>
      <c r="D55" s="21" t="s">
        <v>21</v>
      </c>
      <c r="E55" s="83">
        <v>40</v>
      </c>
      <c r="F55" s="84"/>
      <c r="G55" s="75">
        <v>0.08</v>
      </c>
      <c r="H55" s="80">
        <f t="shared" si="2"/>
        <v>0</v>
      </c>
      <c r="I55" s="80">
        <f t="shared" si="3"/>
        <v>0</v>
      </c>
      <c r="J55" s="80">
        <f>ROUND(F55*E55,2)</f>
        <v>0</v>
      </c>
      <c r="K55" s="81">
        <f t="shared" si="6"/>
        <v>0</v>
      </c>
      <c r="L55" s="82">
        <f t="shared" si="4"/>
        <v>0</v>
      </c>
    </row>
    <row r="56" spans="1:12" ht="12.75">
      <c r="A56" s="78">
        <v>51</v>
      </c>
      <c r="B56" s="17" t="s">
        <v>77</v>
      </c>
      <c r="C56" s="21"/>
      <c r="D56" s="21" t="s">
        <v>21</v>
      </c>
      <c r="E56" s="83">
        <v>40</v>
      </c>
      <c r="F56" s="84"/>
      <c r="G56" s="75">
        <v>0.08</v>
      </c>
      <c r="H56" s="80">
        <f t="shared" si="2"/>
        <v>0</v>
      </c>
      <c r="I56" s="80">
        <f t="shared" si="3"/>
        <v>0</v>
      </c>
      <c r="J56" s="80">
        <f>ROUND(F56*E56,2)</f>
        <v>0</v>
      </c>
      <c r="K56" s="81">
        <f t="shared" si="6"/>
        <v>0</v>
      </c>
      <c r="L56" s="82">
        <f t="shared" si="4"/>
        <v>0</v>
      </c>
    </row>
    <row r="57" spans="1:12" ht="12.75">
      <c r="A57" s="78">
        <v>52</v>
      </c>
      <c r="B57" s="17" t="s">
        <v>393</v>
      </c>
      <c r="C57" s="21"/>
      <c r="D57" s="21" t="s">
        <v>21</v>
      </c>
      <c r="E57" s="83">
        <v>50</v>
      </c>
      <c r="F57" s="84"/>
      <c r="G57" s="75">
        <v>0.08</v>
      </c>
      <c r="H57" s="80">
        <f t="shared" si="2"/>
        <v>0</v>
      </c>
      <c r="I57" s="80">
        <f t="shared" si="3"/>
        <v>0</v>
      </c>
      <c r="J57" s="80">
        <f>ROUND(F57*E57,2)</f>
        <v>0</v>
      </c>
      <c r="K57" s="81">
        <f t="shared" si="6"/>
        <v>0</v>
      </c>
      <c r="L57" s="82">
        <f t="shared" si="4"/>
        <v>0</v>
      </c>
    </row>
    <row r="58" spans="1:12" ht="12.75">
      <c r="A58" s="78">
        <v>53</v>
      </c>
      <c r="B58" s="17" t="s">
        <v>394</v>
      </c>
      <c r="C58" s="21"/>
      <c r="D58" s="21" t="s">
        <v>21</v>
      </c>
      <c r="E58" s="83">
        <v>50</v>
      </c>
      <c r="F58" s="84"/>
      <c r="G58" s="75">
        <v>0.08</v>
      </c>
      <c r="H58" s="80">
        <f t="shared" si="2"/>
        <v>0</v>
      </c>
      <c r="I58" s="80">
        <f t="shared" si="3"/>
        <v>0</v>
      </c>
      <c r="J58" s="80">
        <f>ROUND(F58*E58,2)</f>
        <v>0</v>
      </c>
      <c r="K58" s="81">
        <f t="shared" si="6"/>
        <v>0</v>
      </c>
      <c r="L58" s="82">
        <f t="shared" si="4"/>
        <v>0</v>
      </c>
    </row>
    <row r="59" spans="1:12" ht="12.75">
      <c r="A59" s="78">
        <v>54</v>
      </c>
      <c r="B59" s="17" t="s">
        <v>78</v>
      </c>
      <c r="C59" s="21"/>
      <c r="D59" s="21" t="s">
        <v>21</v>
      </c>
      <c r="E59" s="83">
        <v>20</v>
      </c>
      <c r="F59" s="84"/>
      <c r="G59" s="75">
        <v>0.08</v>
      </c>
      <c r="H59" s="80">
        <f t="shared" si="2"/>
        <v>0</v>
      </c>
      <c r="I59" s="80">
        <f t="shared" si="3"/>
        <v>0</v>
      </c>
      <c r="J59" s="80">
        <f aca="true" t="shared" si="7" ref="J59:J122">ROUND(F59*E59,2)</f>
        <v>0</v>
      </c>
      <c r="K59" s="81">
        <f t="shared" si="6"/>
        <v>0</v>
      </c>
      <c r="L59" s="82">
        <f t="shared" si="4"/>
        <v>0</v>
      </c>
    </row>
    <row r="60" spans="1:12" ht="25.5">
      <c r="A60" s="78">
        <v>55</v>
      </c>
      <c r="B60" s="17" t="s">
        <v>79</v>
      </c>
      <c r="C60" s="21"/>
      <c r="D60" s="21" t="s">
        <v>21</v>
      </c>
      <c r="E60" s="83">
        <v>10</v>
      </c>
      <c r="F60" s="79"/>
      <c r="G60" s="75">
        <v>0.08</v>
      </c>
      <c r="H60" s="80">
        <f t="shared" si="2"/>
        <v>0</v>
      </c>
      <c r="I60" s="80">
        <f t="shared" si="3"/>
        <v>0</v>
      </c>
      <c r="J60" s="80">
        <f t="shared" si="7"/>
        <v>0</v>
      </c>
      <c r="K60" s="81">
        <f t="shared" si="6"/>
        <v>0</v>
      </c>
      <c r="L60" s="82">
        <f t="shared" si="4"/>
        <v>0</v>
      </c>
    </row>
    <row r="61" spans="1:12" ht="12.75">
      <c r="A61" s="78">
        <v>56</v>
      </c>
      <c r="B61" s="16" t="s">
        <v>80</v>
      </c>
      <c r="C61" s="21"/>
      <c r="D61" s="21" t="s">
        <v>21</v>
      </c>
      <c r="E61" s="83">
        <v>45</v>
      </c>
      <c r="F61" s="79"/>
      <c r="G61" s="75">
        <v>0.08</v>
      </c>
      <c r="H61" s="80">
        <f t="shared" si="2"/>
        <v>0</v>
      </c>
      <c r="I61" s="80">
        <f t="shared" si="3"/>
        <v>0</v>
      </c>
      <c r="J61" s="80">
        <f t="shared" si="7"/>
        <v>0</v>
      </c>
      <c r="K61" s="81">
        <f t="shared" si="6"/>
        <v>0</v>
      </c>
      <c r="L61" s="82">
        <f t="shared" si="4"/>
        <v>0</v>
      </c>
    </row>
    <row r="62" spans="1:12" ht="12.75">
      <c r="A62" s="78">
        <v>57</v>
      </c>
      <c r="B62" s="16" t="s">
        <v>81</v>
      </c>
      <c r="C62" s="21"/>
      <c r="D62" s="21" t="s">
        <v>21</v>
      </c>
      <c r="E62" s="83">
        <v>20</v>
      </c>
      <c r="F62" s="79"/>
      <c r="G62" s="75">
        <v>0.08</v>
      </c>
      <c r="H62" s="80">
        <f t="shared" si="2"/>
        <v>0</v>
      </c>
      <c r="I62" s="80">
        <f t="shared" si="3"/>
        <v>0</v>
      </c>
      <c r="J62" s="80">
        <f t="shared" si="7"/>
        <v>0</v>
      </c>
      <c r="K62" s="81">
        <f t="shared" si="6"/>
        <v>0</v>
      </c>
      <c r="L62" s="82">
        <f t="shared" si="4"/>
        <v>0</v>
      </c>
    </row>
    <row r="63" spans="1:12" ht="12.75">
      <c r="A63" s="78">
        <v>58</v>
      </c>
      <c r="B63" s="16" t="s">
        <v>82</v>
      </c>
      <c r="C63" s="21"/>
      <c r="D63" s="21" t="s">
        <v>21</v>
      </c>
      <c r="E63" s="83">
        <v>10</v>
      </c>
      <c r="F63" s="79"/>
      <c r="G63" s="75">
        <v>0.08</v>
      </c>
      <c r="H63" s="80">
        <f t="shared" si="2"/>
        <v>0</v>
      </c>
      <c r="I63" s="80">
        <f t="shared" si="3"/>
        <v>0</v>
      </c>
      <c r="J63" s="80">
        <f t="shared" si="7"/>
        <v>0</v>
      </c>
      <c r="K63" s="81">
        <f t="shared" si="6"/>
        <v>0</v>
      </c>
      <c r="L63" s="82">
        <f t="shared" si="4"/>
        <v>0</v>
      </c>
    </row>
    <row r="64" spans="1:12" ht="12.75">
      <c r="A64" s="78">
        <v>59</v>
      </c>
      <c r="B64" s="16" t="s">
        <v>83</v>
      </c>
      <c r="C64" s="21"/>
      <c r="D64" s="21" t="s">
        <v>21</v>
      </c>
      <c r="E64" s="83">
        <v>10</v>
      </c>
      <c r="F64" s="84"/>
      <c r="G64" s="75">
        <v>0.08</v>
      </c>
      <c r="H64" s="80">
        <f t="shared" si="2"/>
        <v>0</v>
      </c>
      <c r="I64" s="80">
        <f t="shared" si="3"/>
        <v>0</v>
      </c>
      <c r="J64" s="80">
        <f t="shared" si="7"/>
        <v>0</v>
      </c>
      <c r="K64" s="81">
        <f t="shared" si="6"/>
        <v>0</v>
      </c>
      <c r="L64" s="82">
        <f t="shared" si="4"/>
        <v>0</v>
      </c>
    </row>
    <row r="65" spans="1:12" ht="12.75">
      <c r="A65" s="78">
        <v>60</v>
      </c>
      <c r="B65" s="16" t="s">
        <v>85</v>
      </c>
      <c r="C65" s="21"/>
      <c r="D65" s="21" t="s">
        <v>21</v>
      </c>
      <c r="E65" s="83">
        <v>50</v>
      </c>
      <c r="F65" s="79"/>
      <c r="G65" s="75">
        <v>0.08</v>
      </c>
      <c r="H65" s="80">
        <f t="shared" si="2"/>
        <v>0</v>
      </c>
      <c r="I65" s="80">
        <f t="shared" si="3"/>
        <v>0</v>
      </c>
      <c r="J65" s="80">
        <f t="shared" si="7"/>
        <v>0</v>
      </c>
      <c r="K65" s="81">
        <f t="shared" si="6"/>
        <v>0</v>
      </c>
      <c r="L65" s="82">
        <f t="shared" si="4"/>
        <v>0</v>
      </c>
    </row>
    <row r="66" spans="1:12" ht="12.75">
      <c r="A66" s="78">
        <v>61</v>
      </c>
      <c r="B66" s="16" t="s">
        <v>86</v>
      </c>
      <c r="C66" s="21"/>
      <c r="D66" s="21" t="s">
        <v>21</v>
      </c>
      <c r="E66" s="83">
        <v>20</v>
      </c>
      <c r="F66" s="79"/>
      <c r="G66" s="75">
        <v>0.08</v>
      </c>
      <c r="H66" s="80">
        <f t="shared" si="2"/>
        <v>0</v>
      </c>
      <c r="I66" s="80">
        <f t="shared" si="3"/>
        <v>0</v>
      </c>
      <c r="J66" s="80">
        <f t="shared" si="7"/>
        <v>0</v>
      </c>
      <c r="K66" s="81">
        <f t="shared" si="6"/>
        <v>0</v>
      </c>
      <c r="L66" s="82">
        <f t="shared" si="4"/>
        <v>0</v>
      </c>
    </row>
    <row r="67" spans="1:12" ht="12.75">
      <c r="A67" s="78">
        <v>62</v>
      </c>
      <c r="B67" s="16" t="s">
        <v>87</v>
      </c>
      <c r="C67" s="21"/>
      <c r="D67" s="21" t="s">
        <v>21</v>
      </c>
      <c r="E67" s="83">
        <v>15</v>
      </c>
      <c r="F67" s="79"/>
      <c r="G67" s="75">
        <v>0.08</v>
      </c>
      <c r="H67" s="80">
        <f t="shared" si="2"/>
        <v>0</v>
      </c>
      <c r="I67" s="80">
        <f t="shared" si="3"/>
        <v>0</v>
      </c>
      <c r="J67" s="80">
        <f t="shared" si="7"/>
        <v>0</v>
      </c>
      <c r="K67" s="81">
        <f t="shared" si="6"/>
        <v>0</v>
      </c>
      <c r="L67" s="82">
        <f t="shared" si="4"/>
        <v>0</v>
      </c>
    </row>
    <row r="68" spans="1:12" ht="25.5">
      <c r="A68" s="78">
        <v>63</v>
      </c>
      <c r="B68" s="16" t="s">
        <v>88</v>
      </c>
      <c r="C68" s="21"/>
      <c r="D68" s="21" t="s">
        <v>21</v>
      </c>
      <c r="E68" s="83">
        <v>140</v>
      </c>
      <c r="F68" s="79"/>
      <c r="G68" s="75">
        <v>0.08</v>
      </c>
      <c r="H68" s="80">
        <f t="shared" si="2"/>
        <v>0</v>
      </c>
      <c r="I68" s="80">
        <f t="shared" si="3"/>
        <v>0</v>
      </c>
      <c r="J68" s="80">
        <f t="shared" si="7"/>
        <v>0</v>
      </c>
      <c r="K68" s="81">
        <f t="shared" si="6"/>
        <v>0</v>
      </c>
      <c r="L68" s="82">
        <f t="shared" si="4"/>
        <v>0</v>
      </c>
    </row>
    <row r="69" spans="1:12" ht="25.5">
      <c r="A69" s="78">
        <v>64</v>
      </c>
      <c r="B69" s="16" t="s">
        <v>89</v>
      </c>
      <c r="C69" s="21"/>
      <c r="D69" s="21" t="s">
        <v>21</v>
      </c>
      <c r="E69" s="83">
        <v>10</v>
      </c>
      <c r="F69" s="79"/>
      <c r="G69" s="75">
        <v>0.08</v>
      </c>
      <c r="H69" s="80">
        <f t="shared" si="2"/>
        <v>0</v>
      </c>
      <c r="I69" s="80">
        <f t="shared" si="3"/>
        <v>0</v>
      </c>
      <c r="J69" s="80">
        <f t="shared" si="7"/>
        <v>0</v>
      </c>
      <c r="K69" s="81">
        <f t="shared" si="6"/>
        <v>0</v>
      </c>
      <c r="L69" s="82">
        <f t="shared" si="4"/>
        <v>0</v>
      </c>
    </row>
    <row r="70" spans="1:12" ht="12.75">
      <c r="A70" s="78">
        <v>65</v>
      </c>
      <c r="B70" s="16" t="s">
        <v>91</v>
      </c>
      <c r="C70" s="21"/>
      <c r="D70" s="21" t="s">
        <v>21</v>
      </c>
      <c r="E70" s="23">
        <v>30</v>
      </c>
      <c r="F70" s="79"/>
      <c r="G70" s="75">
        <v>0.08</v>
      </c>
      <c r="H70" s="80">
        <f t="shared" si="2"/>
        <v>0</v>
      </c>
      <c r="I70" s="80">
        <f t="shared" si="3"/>
        <v>0</v>
      </c>
      <c r="J70" s="80">
        <f t="shared" si="7"/>
        <v>0</v>
      </c>
      <c r="K70" s="81">
        <f t="shared" si="6"/>
        <v>0</v>
      </c>
      <c r="L70" s="82">
        <f t="shared" si="4"/>
        <v>0</v>
      </c>
    </row>
    <row r="71" spans="1:12" ht="25.5">
      <c r="A71" s="78">
        <v>66</v>
      </c>
      <c r="B71" s="17" t="s">
        <v>92</v>
      </c>
      <c r="C71" s="32"/>
      <c r="D71" s="32" t="s">
        <v>21</v>
      </c>
      <c r="E71" s="83">
        <v>300</v>
      </c>
      <c r="F71" s="84"/>
      <c r="G71" s="85">
        <v>0.08</v>
      </c>
      <c r="H71" s="86">
        <f t="shared" si="2"/>
        <v>0</v>
      </c>
      <c r="I71" s="86">
        <f t="shared" si="3"/>
        <v>0</v>
      </c>
      <c r="J71" s="86">
        <f t="shared" si="7"/>
        <v>0</v>
      </c>
      <c r="K71" s="87">
        <f t="shared" si="6"/>
        <v>0</v>
      </c>
      <c r="L71" s="88">
        <f t="shared" si="4"/>
        <v>0</v>
      </c>
    </row>
    <row r="72" spans="1:12" ht="25.5">
      <c r="A72" s="78">
        <v>67</v>
      </c>
      <c r="B72" s="16" t="s">
        <v>93</v>
      </c>
      <c r="C72" s="21"/>
      <c r="D72" s="21" t="s">
        <v>21</v>
      </c>
      <c r="E72" s="23">
        <v>300</v>
      </c>
      <c r="F72" s="79"/>
      <c r="G72" s="75">
        <v>0.08</v>
      </c>
      <c r="H72" s="80">
        <f aca="true" t="shared" si="8" ref="H72:H135">F72*G72</f>
        <v>0</v>
      </c>
      <c r="I72" s="80">
        <f aca="true" t="shared" si="9" ref="I72:I135">F72+H72</f>
        <v>0</v>
      </c>
      <c r="J72" s="80">
        <f t="shared" si="7"/>
        <v>0</v>
      </c>
      <c r="K72" s="81">
        <f t="shared" si="6"/>
        <v>0</v>
      </c>
      <c r="L72" s="82">
        <f aca="true" t="shared" si="10" ref="L72:L135">J72+K72</f>
        <v>0</v>
      </c>
    </row>
    <row r="73" spans="1:12" ht="12.75">
      <c r="A73" s="78">
        <v>68</v>
      </c>
      <c r="B73" s="16" t="s">
        <v>95</v>
      </c>
      <c r="C73" s="21"/>
      <c r="D73" s="21" t="s">
        <v>21</v>
      </c>
      <c r="E73" s="23">
        <v>180</v>
      </c>
      <c r="F73" s="79"/>
      <c r="G73" s="75">
        <v>0.08</v>
      </c>
      <c r="H73" s="80">
        <f t="shared" si="8"/>
        <v>0</v>
      </c>
      <c r="I73" s="80">
        <f t="shared" si="9"/>
        <v>0</v>
      </c>
      <c r="J73" s="80">
        <f t="shared" si="7"/>
        <v>0</v>
      </c>
      <c r="K73" s="81">
        <f t="shared" si="6"/>
        <v>0</v>
      </c>
      <c r="L73" s="82">
        <f t="shared" si="10"/>
        <v>0</v>
      </c>
    </row>
    <row r="74" spans="1:12" ht="12.75">
      <c r="A74" s="78">
        <v>69</v>
      </c>
      <c r="B74" s="16" t="s">
        <v>96</v>
      </c>
      <c r="C74" s="21"/>
      <c r="D74" s="21" t="s">
        <v>21</v>
      </c>
      <c r="E74" s="23">
        <v>180</v>
      </c>
      <c r="F74" s="79"/>
      <c r="G74" s="75">
        <v>0.08</v>
      </c>
      <c r="H74" s="80">
        <f t="shared" si="8"/>
        <v>0</v>
      </c>
      <c r="I74" s="80">
        <f t="shared" si="9"/>
        <v>0</v>
      </c>
      <c r="J74" s="80">
        <f t="shared" si="7"/>
        <v>0</v>
      </c>
      <c r="K74" s="81">
        <f t="shared" si="6"/>
        <v>0</v>
      </c>
      <c r="L74" s="82">
        <f t="shared" si="10"/>
        <v>0</v>
      </c>
    </row>
    <row r="75" spans="1:12" ht="12.75">
      <c r="A75" s="78">
        <v>70</v>
      </c>
      <c r="B75" s="16" t="s">
        <v>97</v>
      </c>
      <c r="C75" s="21"/>
      <c r="D75" s="21" t="s">
        <v>21</v>
      </c>
      <c r="E75" s="23">
        <v>30</v>
      </c>
      <c r="F75" s="79"/>
      <c r="G75" s="75">
        <v>0.08</v>
      </c>
      <c r="H75" s="80">
        <f t="shared" si="8"/>
        <v>0</v>
      </c>
      <c r="I75" s="80">
        <f t="shared" si="9"/>
        <v>0</v>
      </c>
      <c r="J75" s="80">
        <f t="shared" si="7"/>
        <v>0</v>
      </c>
      <c r="K75" s="81">
        <f t="shared" si="6"/>
        <v>0</v>
      </c>
      <c r="L75" s="82">
        <f t="shared" si="10"/>
        <v>0</v>
      </c>
    </row>
    <row r="76" spans="1:12" ht="38.25">
      <c r="A76" s="78">
        <v>71</v>
      </c>
      <c r="B76" s="16" t="s">
        <v>98</v>
      </c>
      <c r="C76" s="21"/>
      <c r="D76" s="21" t="s">
        <v>21</v>
      </c>
      <c r="E76" s="23">
        <v>80</v>
      </c>
      <c r="F76" s="84"/>
      <c r="G76" s="75">
        <v>0.08</v>
      </c>
      <c r="H76" s="80">
        <f t="shared" si="8"/>
        <v>0</v>
      </c>
      <c r="I76" s="80">
        <f t="shared" si="9"/>
        <v>0</v>
      </c>
      <c r="J76" s="80">
        <f t="shared" si="7"/>
        <v>0</v>
      </c>
      <c r="K76" s="81">
        <f t="shared" si="6"/>
        <v>0</v>
      </c>
      <c r="L76" s="82">
        <f t="shared" si="10"/>
        <v>0</v>
      </c>
    </row>
    <row r="77" spans="1:12" ht="12.75">
      <c r="A77" s="78">
        <v>72</v>
      </c>
      <c r="B77" s="16" t="s">
        <v>99</v>
      </c>
      <c r="C77" s="21"/>
      <c r="D77" s="21" t="s">
        <v>21</v>
      </c>
      <c r="E77" s="23">
        <v>110</v>
      </c>
      <c r="F77" s="79"/>
      <c r="G77" s="75">
        <v>0.08</v>
      </c>
      <c r="H77" s="80">
        <f t="shared" si="8"/>
        <v>0</v>
      </c>
      <c r="I77" s="80">
        <f t="shared" si="9"/>
        <v>0</v>
      </c>
      <c r="J77" s="80">
        <f t="shared" si="7"/>
        <v>0</v>
      </c>
      <c r="K77" s="81">
        <f t="shared" si="6"/>
        <v>0</v>
      </c>
      <c r="L77" s="82">
        <f t="shared" si="10"/>
        <v>0</v>
      </c>
    </row>
    <row r="78" spans="1:12" ht="25.5">
      <c r="A78" s="78">
        <v>73</v>
      </c>
      <c r="B78" s="16" t="s">
        <v>100</v>
      </c>
      <c r="C78" s="21"/>
      <c r="D78" s="21" t="s">
        <v>21</v>
      </c>
      <c r="E78" s="23">
        <v>1000</v>
      </c>
      <c r="F78" s="79"/>
      <c r="G78" s="75">
        <v>0.08</v>
      </c>
      <c r="H78" s="80">
        <f t="shared" si="8"/>
        <v>0</v>
      </c>
      <c r="I78" s="80">
        <f t="shared" si="9"/>
        <v>0</v>
      </c>
      <c r="J78" s="80">
        <f t="shared" si="7"/>
        <v>0</v>
      </c>
      <c r="K78" s="81">
        <f t="shared" si="6"/>
        <v>0</v>
      </c>
      <c r="L78" s="82">
        <f t="shared" si="10"/>
        <v>0</v>
      </c>
    </row>
    <row r="79" spans="1:12" ht="25.5">
      <c r="A79" s="78">
        <v>74</v>
      </c>
      <c r="B79" s="16" t="s">
        <v>101</v>
      </c>
      <c r="C79" s="21"/>
      <c r="D79" s="21" t="s">
        <v>21</v>
      </c>
      <c r="E79" s="23">
        <v>20</v>
      </c>
      <c r="F79" s="79"/>
      <c r="G79" s="75">
        <v>0.08</v>
      </c>
      <c r="H79" s="80">
        <f t="shared" si="8"/>
        <v>0</v>
      </c>
      <c r="I79" s="80">
        <f t="shared" si="9"/>
        <v>0</v>
      </c>
      <c r="J79" s="80">
        <f t="shared" si="7"/>
        <v>0</v>
      </c>
      <c r="K79" s="81">
        <f t="shared" si="6"/>
        <v>0</v>
      </c>
      <c r="L79" s="82">
        <f t="shared" si="10"/>
        <v>0</v>
      </c>
    </row>
    <row r="80" spans="1:12" ht="25.5">
      <c r="A80" s="78">
        <v>75</v>
      </c>
      <c r="B80" s="16" t="s">
        <v>102</v>
      </c>
      <c r="C80" s="21"/>
      <c r="D80" s="21" t="s">
        <v>21</v>
      </c>
      <c r="E80" s="23">
        <v>20</v>
      </c>
      <c r="F80" s="79"/>
      <c r="G80" s="75">
        <v>0.08</v>
      </c>
      <c r="H80" s="80">
        <f t="shared" si="8"/>
        <v>0</v>
      </c>
      <c r="I80" s="80">
        <f t="shared" si="9"/>
        <v>0</v>
      </c>
      <c r="J80" s="80">
        <f t="shared" si="7"/>
        <v>0</v>
      </c>
      <c r="K80" s="81">
        <f t="shared" si="6"/>
        <v>0</v>
      </c>
      <c r="L80" s="82">
        <f t="shared" si="10"/>
        <v>0</v>
      </c>
    </row>
    <row r="81" spans="1:12" ht="25.5">
      <c r="A81" s="78">
        <v>76</v>
      </c>
      <c r="B81" s="16" t="s">
        <v>395</v>
      </c>
      <c r="C81" s="21"/>
      <c r="D81" s="21" t="s">
        <v>21</v>
      </c>
      <c r="E81" s="23">
        <v>10</v>
      </c>
      <c r="F81" s="84"/>
      <c r="G81" s="75">
        <v>0.08</v>
      </c>
      <c r="H81" s="80">
        <f t="shared" si="8"/>
        <v>0</v>
      </c>
      <c r="I81" s="80">
        <f t="shared" si="9"/>
        <v>0</v>
      </c>
      <c r="J81" s="80">
        <f t="shared" si="7"/>
        <v>0</v>
      </c>
      <c r="K81" s="81">
        <f t="shared" si="6"/>
        <v>0</v>
      </c>
      <c r="L81" s="82">
        <f t="shared" si="10"/>
        <v>0</v>
      </c>
    </row>
    <row r="82" spans="1:12" ht="25.5">
      <c r="A82" s="78">
        <v>77</v>
      </c>
      <c r="B82" s="16" t="s">
        <v>103</v>
      </c>
      <c r="C82" s="21"/>
      <c r="D82" s="21" t="s">
        <v>21</v>
      </c>
      <c r="E82" s="23">
        <v>7</v>
      </c>
      <c r="F82" s="79"/>
      <c r="G82" s="75">
        <v>0.08</v>
      </c>
      <c r="H82" s="80">
        <f t="shared" si="8"/>
        <v>0</v>
      </c>
      <c r="I82" s="80">
        <f t="shared" si="9"/>
        <v>0</v>
      </c>
      <c r="J82" s="80">
        <f t="shared" si="7"/>
        <v>0</v>
      </c>
      <c r="K82" s="81">
        <f t="shared" si="6"/>
        <v>0</v>
      </c>
      <c r="L82" s="82">
        <f t="shared" si="10"/>
        <v>0</v>
      </c>
    </row>
    <row r="83" spans="1:12" ht="25.5">
      <c r="A83" s="78">
        <v>78</v>
      </c>
      <c r="B83" s="16" t="s">
        <v>104</v>
      </c>
      <c r="C83" s="21"/>
      <c r="D83" s="21" t="s">
        <v>21</v>
      </c>
      <c r="E83" s="23">
        <v>15</v>
      </c>
      <c r="F83" s="79"/>
      <c r="G83" s="75">
        <v>0.08</v>
      </c>
      <c r="H83" s="80">
        <f t="shared" si="8"/>
        <v>0</v>
      </c>
      <c r="I83" s="80">
        <f t="shared" si="9"/>
        <v>0</v>
      </c>
      <c r="J83" s="80">
        <f t="shared" si="7"/>
        <v>0</v>
      </c>
      <c r="K83" s="81">
        <f t="shared" si="6"/>
        <v>0</v>
      </c>
      <c r="L83" s="82">
        <f t="shared" si="10"/>
        <v>0</v>
      </c>
    </row>
    <row r="84" spans="1:12" ht="12.75">
      <c r="A84" s="78">
        <v>79</v>
      </c>
      <c r="B84" s="16" t="s">
        <v>105</v>
      </c>
      <c r="C84" s="21"/>
      <c r="D84" s="21" t="s">
        <v>21</v>
      </c>
      <c r="E84" s="23">
        <v>15</v>
      </c>
      <c r="F84" s="79"/>
      <c r="G84" s="75">
        <v>0.08</v>
      </c>
      <c r="H84" s="80">
        <f t="shared" si="8"/>
        <v>0</v>
      </c>
      <c r="I84" s="80">
        <f t="shared" si="9"/>
        <v>0</v>
      </c>
      <c r="J84" s="80">
        <f t="shared" si="7"/>
        <v>0</v>
      </c>
      <c r="K84" s="81">
        <f t="shared" si="6"/>
        <v>0</v>
      </c>
      <c r="L84" s="82">
        <f t="shared" si="10"/>
        <v>0</v>
      </c>
    </row>
    <row r="85" spans="1:12" ht="12.75">
      <c r="A85" s="78">
        <v>80</v>
      </c>
      <c r="B85" s="16" t="s">
        <v>106</v>
      </c>
      <c r="C85" s="21"/>
      <c r="D85" s="21" t="s">
        <v>21</v>
      </c>
      <c r="E85" s="23">
        <v>15</v>
      </c>
      <c r="F85" s="79"/>
      <c r="G85" s="75">
        <v>0.08</v>
      </c>
      <c r="H85" s="80">
        <f t="shared" si="8"/>
        <v>0</v>
      </c>
      <c r="I85" s="80">
        <f t="shared" si="9"/>
        <v>0</v>
      </c>
      <c r="J85" s="80">
        <f t="shared" si="7"/>
        <v>0</v>
      </c>
      <c r="K85" s="81">
        <f t="shared" si="6"/>
        <v>0</v>
      </c>
      <c r="L85" s="82">
        <f t="shared" si="10"/>
        <v>0</v>
      </c>
    </row>
    <row r="86" spans="1:12" ht="25.5">
      <c r="A86" s="78">
        <v>81</v>
      </c>
      <c r="B86" s="16" t="s">
        <v>107</v>
      </c>
      <c r="C86" s="21"/>
      <c r="D86" s="21" t="s">
        <v>21</v>
      </c>
      <c r="E86" s="23">
        <v>100</v>
      </c>
      <c r="F86" s="79"/>
      <c r="G86" s="75">
        <v>0.08</v>
      </c>
      <c r="H86" s="80">
        <f t="shared" si="8"/>
        <v>0</v>
      </c>
      <c r="I86" s="80">
        <f t="shared" si="9"/>
        <v>0</v>
      </c>
      <c r="J86" s="80">
        <f t="shared" si="7"/>
        <v>0</v>
      </c>
      <c r="K86" s="81">
        <f t="shared" si="6"/>
        <v>0</v>
      </c>
      <c r="L86" s="82">
        <f t="shared" si="10"/>
        <v>0</v>
      </c>
    </row>
    <row r="87" spans="1:12" ht="25.5">
      <c r="A87" s="78">
        <v>82</v>
      </c>
      <c r="B87" s="16" t="s">
        <v>108</v>
      </c>
      <c r="C87" s="21"/>
      <c r="D87" s="21" t="s">
        <v>21</v>
      </c>
      <c r="E87" s="23">
        <v>90</v>
      </c>
      <c r="F87" s="79"/>
      <c r="G87" s="75">
        <v>0.08</v>
      </c>
      <c r="H87" s="80">
        <f t="shared" si="8"/>
        <v>0</v>
      </c>
      <c r="I87" s="80">
        <f t="shared" si="9"/>
        <v>0</v>
      </c>
      <c r="J87" s="80">
        <f t="shared" si="7"/>
        <v>0</v>
      </c>
      <c r="K87" s="81">
        <f t="shared" si="6"/>
        <v>0</v>
      </c>
      <c r="L87" s="82">
        <f t="shared" si="10"/>
        <v>0</v>
      </c>
    </row>
    <row r="88" spans="1:12" ht="12.75">
      <c r="A88" s="78">
        <v>83</v>
      </c>
      <c r="B88" s="17" t="s">
        <v>109</v>
      </c>
      <c r="C88" s="32"/>
      <c r="D88" s="32" t="s">
        <v>21</v>
      </c>
      <c r="E88" s="83">
        <v>150</v>
      </c>
      <c r="F88" s="84"/>
      <c r="G88" s="85">
        <v>0.08</v>
      </c>
      <c r="H88" s="86">
        <f t="shared" si="8"/>
        <v>0</v>
      </c>
      <c r="I88" s="86">
        <f t="shared" si="9"/>
        <v>0</v>
      </c>
      <c r="J88" s="86">
        <f t="shared" si="7"/>
        <v>0</v>
      </c>
      <c r="K88" s="87">
        <f aca="true" t="shared" si="11" ref="K88:K151">ROUND(J88*G88,2)</f>
        <v>0</v>
      </c>
      <c r="L88" s="88">
        <f t="shared" si="10"/>
        <v>0</v>
      </c>
    </row>
    <row r="89" spans="1:12" ht="12.75">
      <c r="A89" s="78">
        <v>84</v>
      </c>
      <c r="B89" s="16" t="s">
        <v>396</v>
      </c>
      <c r="C89" s="21"/>
      <c r="D89" s="21" t="s">
        <v>21</v>
      </c>
      <c r="E89" s="83">
        <v>50</v>
      </c>
      <c r="F89" s="84"/>
      <c r="G89" s="75">
        <v>0.08</v>
      </c>
      <c r="H89" s="80">
        <f t="shared" si="8"/>
        <v>0</v>
      </c>
      <c r="I89" s="80">
        <f t="shared" si="9"/>
        <v>0</v>
      </c>
      <c r="J89" s="80">
        <f t="shared" si="7"/>
        <v>0</v>
      </c>
      <c r="K89" s="81">
        <f t="shared" si="11"/>
        <v>0</v>
      </c>
      <c r="L89" s="82">
        <f t="shared" si="10"/>
        <v>0</v>
      </c>
    </row>
    <row r="90" spans="1:12" ht="25.5">
      <c r="A90" s="78">
        <v>85</v>
      </c>
      <c r="B90" s="16" t="s">
        <v>110</v>
      </c>
      <c r="C90" s="21"/>
      <c r="D90" s="21" t="s">
        <v>21</v>
      </c>
      <c r="E90" s="23">
        <v>20</v>
      </c>
      <c r="F90" s="79"/>
      <c r="G90" s="75">
        <v>0.08</v>
      </c>
      <c r="H90" s="80">
        <f t="shared" si="8"/>
        <v>0</v>
      </c>
      <c r="I90" s="80">
        <f t="shared" si="9"/>
        <v>0</v>
      </c>
      <c r="J90" s="80">
        <f t="shared" si="7"/>
        <v>0</v>
      </c>
      <c r="K90" s="81">
        <f t="shared" si="11"/>
        <v>0</v>
      </c>
      <c r="L90" s="82">
        <f t="shared" si="10"/>
        <v>0</v>
      </c>
    </row>
    <row r="91" spans="1:12" ht="25.5">
      <c r="A91" s="78">
        <v>86</v>
      </c>
      <c r="B91" s="16" t="s">
        <v>111</v>
      </c>
      <c r="C91" s="21"/>
      <c r="D91" s="21" t="s">
        <v>21</v>
      </c>
      <c r="E91" s="23">
        <v>70</v>
      </c>
      <c r="F91" s="79"/>
      <c r="G91" s="75">
        <v>0.08</v>
      </c>
      <c r="H91" s="80">
        <f t="shared" si="8"/>
        <v>0</v>
      </c>
      <c r="I91" s="80">
        <f t="shared" si="9"/>
        <v>0</v>
      </c>
      <c r="J91" s="80">
        <f t="shared" si="7"/>
        <v>0</v>
      </c>
      <c r="K91" s="81">
        <f t="shared" si="11"/>
        <v>0</v>
      </c>
      <c r="L91" s="82">
        <f t="shared" si="10"/>
        <v>0</v>
      </c>
    </row>
    <row r="92" spans="1:12" ht="12.75">
      <c r="A92" s="78">
        <v>87</v>
      </c>
      <c r="B92" s="16" t="s">
        <v>112</v>
      </c>
      <c r="C92" s="21"/>
      <c r="D92" s="21" t="s">
        <v>21</v>
      </c>
      <c r="E92" s="23">
        <v>270</v>
      </c>
      <c r="F92" s="79"/>
      <c r="G92" s="75">
        <v>0.08</v>
      </c>
      <c r="H92" s="80">
        <f t="shared" si="8"/>
        <v>0</v>
      </c>
      <c r="I92" s="80">
        <f t="shared" si="9"/>
        <v>0</v>
      </c>
      <c r="J92" s="80">
        <f t="shared" si="7"/>
        <v>0</v>
      </c>
      <c r="K92" s="81">
        <f t="shared" si="11"/>
        <v>0</v>
      </c>
      <c r="L92" s="82">
        <f t="shared" si="10"/>
        <v>0</v>
      </c>
    </row>
    <row r="93" spans="1:12" ht="12.75">
      <c r="A93" s="78">
        <v>88</v>
      </c>
      <c r="B93" s="16" t="s">
        <v>113</v>
      </c>
      <c r="C93" s="21"/>
      <c r="D93" s="21" t="s">
        <v>21</v>
      </c>
      <c r="E93" s="23">
        <v>130</v>
      </c>
      <c r="F93" s="79"/>
      <c r="G93" s="75">
        <v>0.08</v>
      </c>
      <c r="H93" s="80">
        <f t="shared" si="8"/>
        <v>0</v>
      </c>
      <c r="I93" s="80">
        <f t="shared" si="9"/>
        <v>0</v>
      </c>
      <c r="J93" s="80">
        <f t="shared" si="7"/>
        <v>0</v>
      </c>
      <c r="K93" s="81">
        <f t="shared" si="11"/>
        <v>0</v>
      </c>
      <c r="L93" s="82">
        <f t="shared" si="10"/>
        <v>0</v>
      </c>
    </row>
    <row r="94" spans="1:12" ht="25.5">
      <c r="A94" s="78">
        <v>89</v>
      </c>
      <c r="B94" s="16" t="s">
        <v>114</v>
      </c>
      <c r="C94" s="21"/>
      <c r="D94" s="21" t="s">
        <v>21</v>
      </c>
      <c r="E94" s="23">
        <v>20</v>
      </c>
      <c r="F94" s="79"/>
      <c r="G94" s="75">
        <v>0.23</v>
      </c>
      <c r="H94" s="80">
        <f t="shared" si="8"/>
        <v>0</v>
      </c>
      <c r="I94" s="80">
        <f t="shared" si="9"/>
        <v>0</v>
      </c>
      <c r="J94" s="80">
        <f t="shared" si="7"/>
        <v>0</v>
      </c>
      <c r="K94" s="81">
        <f t="shared" si="11"/>
        <v>0</v>
      </c>
      <c r="L94" s="82">
        <f t="shared" si="10"/>
        <v>0</v>
      </c>
    </row>
    <row r="95" spans="1:12" ht="12.75">
      <c r="A95" s="78">
        <v>90</v>
      </c>
      <c r="B95" s="16" t="s">
        <v>115</v>
      </c>
      <c r="C95" s="21"/>
      <c r="D95" s="21" t="s">
        <v>21</v>
      </c>
      <c r="E95" s="23">
        <v>90</v>
      </c>
      <c r="F95" s="79"/>
      <c r="G95" s="75">
        <v>0.08</v>
      </c>
      <c r="H95" s="80">
        <f t="shared" si="8"/>
        <v>0</v>
      </c>
      <c r="I95" s="80">
        <f t="shared" si="9"/>
        <v>0</v>
      </c>
      <c r="J95" s="80">
        <f t="shared" si="7"/>
        <v>0</v>
      </c>
      <c r="K95" s="81">
        <f t="shared" si="11"/>
        <v>0</v>
      </c>
      <c r="L95" s="82">
        <f t="shared" si="10"/>
        <v>0</v>
      </c>
    </row>
    <row r="96" spans="1:12" ht="12.75">
      <c r="A96" s="78">
        <v>91</v>
      </c>
      <c r="B96" s="16" t="s">
        <v>116</v>
      </c>
      <c r="C96" s="21"/>
      <c r="D96" s="21" t="s">
        <v>21</v>
      </c>
      <c r="E96" s="23">
        <v>15</v>
      </c>
      <c r="F96" s="79"/>
      <c r="G96" s="75">
        <v>0.08</v>
      </c>
      <c r="H96" s="80">
        <f t="shared" si="8"/>
        <v>0</v>
      </c>
      <c r="I96" s="80">
        <f t="shared" si="9"/>
        <v>0</v>
      </c>
      <c r="J96" s="80">
        <f t="shared" si="7"/>
        <v>0</v>
      </c>
      <c r="K96" s="81">
        <f t="shared" si="11"/>
        <v>0</v>
      </c>
      <c r="L96" s="82">
        <f t="shared" si="10"/>
        <v>0</v>
      </c>
    </row>
    <row r="97" spans="1:12" ht="12.75">
      <c r="A97" s="78">
        <v>92</v>
      </c>
      <c r="B97" s="16" t="s">
        <v>117</v>
      </c>
      <c r="C97" s="21"/>
      <c r="D97" s="21" t="s">
        <v>21</v>
      </c>
      <c r="E97" s="23">
        <v>10</v>
      </c>
      <c r="F97" s="79"/>
      <c r="G97" s="75">
        <v>0.08</v>
      </c>
      <c r="H97" s="80">
        <f t="shared" si="8"/>
        <v>0</v>
      </c>
      <c r="I97" s="80">
        <f t="shared" si="9"/>
        <v>0</v>
      </c>
      <c r="J97" s="80">
        <f t="shared" si="7"/>
        <v>0</v>
      </c>
      <c r="K97" s="81">
        <f t="shared" si="11"/>
        <v>0</v>
      </c>
      <c r="L97" s="82">
        <f t="shared" si="10"/>
        <v>0</v>
      </c>
    </row>
    <row r="98" spans="1:12" ht="38.25">
      <c r="A98" s="78">
        <v>93</v>
      </c>
      <c r="B98" s="16" t="s">
        <v>118</v>
      </c>
      <c r="C98" s="21"/>
      <c r="D98" s="21" t="s">
        <v>21</v>
      </c>
      <c r="E98" s="23">
        <v>10</v>
      </c>
      <c r="F98" s="79"/>
      <c r="G98" s="75">
        <v>0.08</v>
      </c>
      <c r="H98" s="80">
        <f t="shared" si="8"/>
        <v>0</v>
      </c>
      <c r="I98" s="80">
        <f t="shared" si="9"/>
        <v>0</v>
      </c>
      <c r="J98" s="80">
        <f t="shared" si="7"/>
        <v>0</v>
      </c>
      <c r="K98" s="81">
        <f t="shared" si="11"/>
        <v>0</v>
      </c>
      <c r="L98" s="82">
        <f t="shared" si="10"/>
        <v>0</v>
      </c>
    </row>
    <row r="99" spans="1:12" ht="25.5">
      <c r="A99" s="78">
        <v>94</v>
      </c>
      <c r="B99" s="16" t="s">
        <v>119</v>
      </c>
      <c r="C99" s="21"/>
      <c r="D99" s="21" t="s">
        <v>21</v>
      </c>
      <c r="E99" s="23">
        <v>100</v>
      </c>
      <c r="F99" s="79"/>
      <c r="G99" s="75">
        <v>0.08</v>
      </c>
      <c r="H99" s="80">
        <f t="shared" si="8"/>
        <v>0</v>
      </c>
      <c r="I99" s="80">
        <f t="shared" si="9"/>
        <v>0</v>
      </c>
      <c r="J99" s="80">
        <f t="shared" si="7"/>
        <v>0</v>
      </c>
      <c r="K99" s="81">
        <f t="shared" si="11"/>
        <v>0</v>
      </c>
      <c r="L99" s="82">
        <f t="shared" si="10"/>
        <v>0</v>
      </c>
    </row>
    <row r="100" spans="1:12" ht="51">
      <c r="A100" s="78">
        <v>95</v>
      </c>
      <c r="B100" s="16" t="s">
        <v>121</v>
      </c>
      <c r="C100" s="21"/>
      <c r="D100" s="21" t="s">
        <v>21</v>
      </c>
      <c r="E100" s="23">
        <v>35</v>
      </c>
      <c r="F100" s="79"/>
      <c r="G100" s="75">
        <v>0.08</v>
      </c>
      <c r="H100" s="80">
        <f t="shared" si="8"/>
        <v>0</v>
      </c>
      <c r="I100" s="80">
        <f t="shared" si="9"/>
        <v>0</v>
      </c>
      <c r="J100" s="80">
        <f t="shared" si="7"/>
        <v>0</v>
      </c>
      <c r="K100" s="81">
        <f t="shared" si="11"/>
        <v>0</v>
      </c>
      <c r="L100" s="82">
        <f t="shared" si="10"/>
        <v>0</v>
      </c>
    </row>
    <row r="101" spans="1:12" ht="12.75">
      <c r="A101" s="78">
        <v>96</v>
      </c>
      <c r="B101" s="16" t="s">
        <v>122</v>
      </c>
      <c r="C101" s="21"/>
      <c r="D101" s="21" t="s">
        <v>21</v>
      </c>
      <c r="E101" s="23">
        <v>30</v>
      </c>
      <c r="F101" s="79"/>
      <c r="G101" s="75">
        <v>0.08</v>
      </c>
      <c r="H101" s="80">
        <f t="shared" si="8"/>
        <v>0</v>
      </c>
      <c r="I101" s="80">
        <f t="shared" si="9"/>
        <v>0</v>
      </c>
      <c r="J101" s="80">
        <f t="shared" si="7"/>
        <v>0</v>
      </c>
      <c r="K101" s="81">
        <f t="shared" si="11"/>
        <v>0</v>
      </c>
      <c r="L101" s="82">
        <f t="shared" si="10"/>
        <v>0</v>
      </c>
    </row>
    <row r="102" spans="1:12" ht="25.5">
      <c r="A102" s="78">
        <v>97</v>
      </c>
      <c r="B102" s="16" t="s">
        <v>123</v>
      </c>
      <c r="C102" s="21"/>
      <c r="D102" s="21" t="s">
        <v>21</v>
      </c>
      <c r="E102" s="23">
        <v>20</v>
      </c>
      <c r="F102" s="79"/>
      <c r="G102" s="75">
        <v>0.08</v>
      </c>
      <c r="H102" s="80">
        <f t="shared" si="8"/>
        <v>0</v>
      </c>
      <c r="I102" s="80">
        <f t="shared" si="9"/>
        <v>0</v>
      </c>
      <c r="J102" s="80">
        <f t="shared" si="7"/>
        <v>0</v>
      </c>
      <c r="K102" s="81">
        <f t="shared" si="11"/>
        <v>0</v>
      </c>
      <c r="L102" s="82">
        <f t="shared" si="10"/>
        <v>0</v>
      </c>
    </row>
    <row r="103" spans="1:12" ht="38.25">
      <c r="A103" s="78">
        <v>98</v>
      </c>
      <c r="B103" s="17" t="s">
        <v>124</v>
      </c>
      <c r="C103" s="32"/>
      <c r="D103" s="32" t="s">
        <v>21</v>
      </c>
      <c r="E103" s="83">
        <v>30</v>
      </c>
      <c r="F103" s="84"/>
      <c r="G103" s="85">
        <v>0.08</v>
      </c>
      <c r="H103" s="86">
        <f t="shared" si="8"/>
        <v>0</v>
      </c>
      <c r="I103" s="86">
        <f t="shared" si="9"/>
        <v>0</v>
      </c>
      <c r="J103" s="86">
        <f t="shared" si="7"/>
        <v>0</v>
      </c>
      <c r="K103" s="87">
        <f t="shared" si="11"/>
        <v>0</v>
      </c>
      <c r="L103" s="88">
        <f t="shared" si="10"/>
        <v>0</v>
      </c>
    </row>
    <row r="104" spans="1:12" ht="25.5">
      <c r="A104" s="78">
        <v>99</v>
      </c>
      <c r="B104" s="16" t="s">
        <v>125</v>
      </c>
      <c r="C104" s="21"/>
      <c r="D104" s="21" t="s">
        <v>21</v>
      </c>
      <c r="E104" s="23">
        <v>10</v>
      </c>
      <c r="F104" s="79"/>
      <c r="G104" s="75">
        <v>0.08</v>
      </c>
      <c r="H104" s="80">
        <f t="shared" si="8"/>
        <v>0</v>
      </c>
      <c r="I104" s="80">
        <f t="shared" si="9"/>
        <v>0</v>
      </c>
      <c r="J104" s="80">
        <f t="shared" si="7"/>
        <v>0</v>
      </c>
      <c r="K104" s="81">
        <f t="shared" si="11"/>
        <v>0</v>
      </c>
      <c r="L104" s="82">
        <f t="shared" si="10"/>
        <v>0</v>
      </c>
    </row>
    <row r="105" spans="1:12" ht="12.75">
      <c r="A105" s="78">
        <v>100</v>
      </c>
      <c r="B105" s="16" t="s">
        <v>127</v>
      </c>
      <c r="C105" s="21"/>
      <c r="D105" s="21" t="s">
        <v>21</v>
      </c>
      <c r="E105" s="23">
        <v>40</v>
      </c>
      <c r="F105" s="79"/>
      <c r="G105" s="75">
        <v>0.08</v>
      </c>
      <c r="H105" s="80">
        <f t="shared" si="8"/>
        <v>0</v>
      </c>
      <c r="I105" s="80">
        <f t="shared" si="9"/>
        <v>0</v>
      </c>
      <c r="J105" s="80">
        <f t="shared" si="7"/>
        <v>0</v>
      </c>
      <c r="K105" s="81">
        <f t="shared" si="11"/>
        <v>0</v>
      </c>
      <c r="L105" s="82">
        <f t="shared" si="10"/>
        <v>0</v>
      </c>
    </row>
    <row r="106" spans="1:12" ht="25.5">
      <c r="A106" s="78">
        <v>101</v>
      </c>
      <c r="B106" s="16" t="s">
        <v>128</v>
      </c>
      <c r="C106" s="21"/>
      <c r="D106" s="21" t="s">
        <v>21</v>
      </c>
      <c r="E106" s="23">
        <v>80</v>
      </c>
      <c r="F106" s="79"/>
      <c r="G106" s="75">
        <v>0.08</v>
      </c>
      <c r="H106" s="80">
        <f t="shared" si="8"/>
        <v>0</v>
      </c>
      <c r="I106" s="80">
        <f t="shared" si="9"/>
        <v>0</v>
      </c>
      <c r="J106" s="80">
        <f t="shared" si="7"/>
        <v>0</v>
      </c>
      <c r="K106" s="81">
        <f t="shared" si="11"/>
        <v>0</v>
      </c>
      <c r="L106" s="82">
        <f t="shared" si="10"/>
        <v>0</v>
      </c>
    </row>
    <row r="107" spans="1:12" ht="25.5">
      <c r="A107" s="78">
        <v>102</v>
      </c>
      <c r="B107" s="16" t="s">
        <v>129</v>
      </c>
      <c r="C107" s="21"/>
      <c r="D107" s="21" t="s">
        <v>21</v>
      </c>
      <c r="E107" s="23">
        <v>150</v>
      </c>
      <c r="F107" s="79"/>
      <c r="G107" s="75">
        <v>0.08</v>
      </c>
      <c r="H107" s="80">
        <f t="shared" si="8"/>
        <v>0</v>
      </c>
      <c r="I107" s="80">
        <f t="shared" si="9"/>
        <v>0</v>
      </c>
      <c r="J107" s="80">
        <f t="shared" si="7"/>
        <v>0</v>
      </c>
      <c r="K107" s="81">
        <f t="shared" si="11"/>
        <v>0</v>
      </c>
      <c r="L107" s="82">
        <f t="shared" si="10"/>
        <v>0</v>
      </c>
    </row>
    <row r="108" spans="1:12" ht="25.5">
      <c r="A108" s="78">
        <v>103</v>
      </c>
      <c r="B108" s="16" t="s">
        <v>130</v>
      </c>
      <c r="C108" s="21"/>
      <c r="D108" s="21" t="s">
        <v>21</v>
      </c>
      <c r="E108" s="23">
        <v>18</v>
      </c>
      <c r="F108" s="79"/>
      <c r="G108" s="75">
        <v>0.08</v>
      </c>
      <c r="H108" s="80">
        <f t="shared" si="8"/>
        <v>0</v>
      </c>
      <c r="I108" s="80">
        <f t="shared" si="9"/>
        <v>0</v>
      </c>
      <c r="J108" s="80">
        <f t="shared" si="7"/>
        <v>0</v>
      </c>
      <c r="K108" s="81">
        <f t="shared" si="11"/>
        <v>0</v>
      </c>
      <c r="L108" s="82">
        <f t="shared" si="10"/>
        <v>0</v>
      </c>
    </row>
    <row r="109" spans="1:12" ht="25.5">
      <c r="A109" s="78">
        <v>104</v>
      </c>
      <c r="B109" s="16" t="s">
        <v>131</v>
      </c>
      <c r="C109" s="21"/>
      <c r="D109" s="21" t="s">
        <v>21</v>
      </c>
      <c r="E109" s="23">
        <v>8</v>
      </c>
      <c r="F109" s="79"/>
      <c r="G109" s="75">
        <v>0.08</v>
      </c>
      <c r="H109" s="80">
        <f t="shared" si="8"/>
        <v>0</v>
      </c>
      <c r="I109" s="80">
        <f t="shared" si="9"/>
        <v>0</v>
      </c>
      <c r="J109" s="80">
        <f t="shared" si="7"/>
        <v>0</v>
      </c>
      <c r="K109" s="81">
        <f t="shared" si="11"/>
        <v>0</v>
      </c>
      <c r="L109" s="82">
        <f t="shared" si="10"/>
        <v>0</v>
      </c>
    </row>
    <row r="110" spans="1:12" ht="25.5">
      <c r="A110" s="78">
        <v>105</v>
      </c>
      <c r="B110" s="16" t="s">
        <v>132</v>
      </c>
      <c r="C110" s="21"/>
      <c r="D110" s="21" t="s">
        <v>21</v>
      </c>
      <c r="E110" s="23">
        <v>70</v>
      </c>
      <c r="F110" s="79"/>
      <c r="G110" s="75">
        <v>0.08</v>
      </c>
      <c r="H110" s="80">
        <f t="shared" si="8"/>
        <v>0</v>
      </c>
      <c r="I110" s="80">
        <f t="shared" si="9"/>
        <v>0</v>
      </c>
      <c r="J110" s="80">
        <f t="shared" si="7"/>
        <v>0</v>
      </c>
      <c r="K110" s="81">
        <f t="shared" si="11"/>
        <v>0</v>
      </c>
      <c r="L110" s="82">
        <f t="shared" si="10"/>
        <v>0</v>
      </c>
    </row>
    <row r="111" spans="1:12" ht="12.75">
      <c r="A111" s="78">
        <v>106</v>
      </c>
      <c r="B111" s="16" t="s">
        <v>133</v>
      </c>
      <c r="C111" s="21"/>
      <c r="D111" s="21" t="s">
        <v>21</v>
      </c>
      <c r="E111" s="23">
        <v>20</v>
      </c>
      <c r="F111" s="79"/>
      <c r="G111" s="75">
        <v>0.08</v>
      </c>
      <c r="H111" s="80">
        <f t="shared" si="8"/>
        <v>0</v>
      </c>
      <c r="I111" s="80">
        <f t="shared" si="9"/>
        <v>0</v>
      </c>
      <c r="J111" s="80">
        <f t="shared" si="7"/>
        <v>0</v>
      </c>
      <c r="K111" s="81">
        <f t="shared" si="11"/>
        <v>0</v>
      </c>
      <c r="L111" s="82">
        <f t="shared" si="10"/>
        <v>0</v>
      </c>
    </row>
    <row r="112" spans="1:12" ht="12.75">
      <c r="A112" s="78">
        <v>107</v>
      </c>
      <c r="B112" s="16" t="s">
        <v>134</v>
      </c>
      <c r="C112" s="21"/>
      <c r="D112" s="21" t="s">
        <v>21</v>
      </c>
      <c r="E112" s="23">
        <v>25</v>
      </c>
      <c r="F112" s="79"/>
      <c r="G112" s="75">
        <v>0.08</v>
      </c>
      <c r="H112" s="80">
        <f t="shared" si="8"/>
        <v>0</v>
      </c>
      <c r="I112" s="80">
        <f t="shared" si="9"/>
        <v>0</v>
      </c>
      <c r="J112" s="80">
        <f t="shared" si="7"/>
        <v>0</v>
      </c>
      <c r="K112" s="81">
        <f t="shared" si="11"/>
        <v>0</v>
      </c>
      <c r="L112" s="82">
        <f t="shared" si="10"/>
        <v>0</v>
      </c>
    </row>
    <row r="113" spans="1:12" ht="12.75">
      <c r="A113" s="78">
        <v>108</v>
      </c>
      <c r="B113" s="16" t="s">
        <v>135</v>
      </c>
      <c r="C113" s="21"/>
      <c r="D113" s="21" t="s">
        <v>21</v>
      </c>
      <c r="E113" s="23">
        <v>10</v>
      </c>
      <c r="F113" s="79"/>
      <c r="G113" s="75">
        <v>0.08</v>
      </c>
      <c r="H113" s="80">
        <f t="shared" si="8"/>
        <v>0</v>
      </c>
      <c r="I113" s="80">
        <f t="shared" si="9"/>
        <v>0</v>
      </c>
      <c r="J113" s="80">
        <f t="shared" si="7"/>
        <v>0</v>
      </c>
      <c r="K113" s="81">
        <f t="shared" si="11"/>
        <v>0</v>
      </c>
      <c r="L113" s="82">
        <f t="shared" si="10"/>
        <v>0</v>
      </c>
    </row>
    <row r="114" spans="1:12" ht="12.75">
      <c r="A114" s="78">
        <v>109</v>
      </c>
      <c r="B114" s="16" t="s">
        <v>136</v>
      </c>
      <c r="C114" s="21"/>
      <c r="D114" s="21" t="s">
        <v>21</v>
      </c>
      <c r="E114" s="23">
        <v>60</v>
      </c>
      <c r="F114" s="79"/>
      <c r="G114" s="75">
        <v>0.08</v>
      </c>
      <c r="H114" s="80">
        <f t="shared" si="8"/>
        <v>0</v>
      </c>
      <c r="I114" s="80">
        <f t="shared" si="9"/>
        <v>0</v>
      </c>
      <c r="J114" s="80">
        <f t="shared" si="7"/>
        <v>0</v>
      </c>
      <c r="K114" s="81">
        <f t="shared" si="11"/>
        <v>0</v>
      </c>
      <c r="L114" s="82">
        <f t="shared" si="10"/>
        <v>0</v>
      </c>
    </row>
    <row r="115" spans="1:12" ht="12.75">
      <c r="A115" s="78">
        <v>110</v>
      </c>
      <c r="B115" s="16" t="s">
        <v>138</v>
      </c>
      <c r="C115" s="21"/>
      <c r="D115" s="21" t="s">
        <v>21</v>
      </c>
      <c r="E115" s="23">
        <v>30</v>
      </c>
      <c r="F115" s="79"/>
      <c r="G115" s="75">
        <v>0.08</v>
      </c>
      <c r="H115" s="80">
        <f t="shared" si="8"/>
        <v>0</v>
      </c>
      <c r="I115" s="80">
        <f t="shared" si="9"/>
        <v>0</v>
      </c>
      <c r="J115" s="80">
        <f t="shared" si="7"/>
        <v>0</v>
      </c>
      <c r="K115" s="81">
        <f t="shared" si="11"/>
        <v>0</v>
      </c>
      <c r="L115" s="82">
        <f t="shared" si="10"/>
        <v>0</v>
      </c>
    </row>
    <row r="116" spans="1:12" ht="25.5">
      <c r="A116" s="78">
        <v>111</v>
      </c>
      <c r="B116" s="16" t="s">
        <v>139</v>
      </c>
      <c r="C116" s="21"/>
      <c r="D116" s="21" t="s">
        <v>21</v>
      </c>
      <c r="E116" s="23">
        <v>45</v>
      </c>
      <c r="F116" s="79"/>
      <c r="G116" s="75">
        <v>0.08</v>
      </c>
      <c r="H116" s="80">
        <f t="shared" si="8"/>
        <v>0</v>
      </c>
      <c r="I116" s="80">
        <f t="shared" si="9"/>
        <v>0</v>
      </c>
      <c r="J116" s="80">
        <f t="shared" si="7"/>
        <v>0</v>
      </c>
      <c r="K116" s="81">
        <f t="shared" si="11"/>
        <v>0</v>
      </c>
      <c r="L116" s="82">
        <f t="shared" si="10"/>
        <v>0</v>
      </c>
    </row>
    <row r="117" spans="1:12" ht="25.5">
      <c r="A117" s="78">
        <v>112</v>
      </c>
      <c r="B117" s="16" t="s">
        <v>140</v>
      </c>
      <c r="C117" s="21"/>
      <c r="D117" s="21" t="s">
        <v>21</v>
      </c>
      <c r="E117" s="23">
        <v>15</v>
      </c>
      <c r="F117" s="79"/>
      <c r="G117" s="75">
        <v>0.08</v>
      </c>
      <c r="H117" s="80">
        <f t="shared" si="8"/>
        <v>0</v>
      </c>
      <c r="I117" s="80">
        <f t="shared" si="9"/>
        <v>0</v>
      </c>
      <c r="J117" s="80">
        <f t="shared" si="7"/>
        <v>0</v>
      </c>
      <c r="K117" s="81">
        <f t="shared" si="11"/>
        <v>0</v>
      </c>
      <c r="L117" s="82">
        <f t="shared" si="10"/>
        <v>0</v>
      </c>
    </row>
    <row r="118" spans="1:12" ht="25.5">
      <c r="A118" s="78">
        <v>113</v>
      </c>
      <c r="B118" s="16" t="s">
        <v>141</v>
      </c>
      <c r="C118" s="21"/>
      <c r="D118" s="21" t="s">
        <v>21</v>
      </c>
      <c r="E118" s="23">
        <v>15</v>
      </c>
      <c r="F118" s="79"/>
      <c r="G118" s="75">
        <v>0.08</v>
      </c>
      <c r="H118" s="80">
        <f t="shared" si="8"/>
        <v>0</v>
      </c>
      <c r="I118" s="80">
        <f t="shared" si="9"/>
        <v>0</v>
      </c>
      <c r="J118" s="80">
        <f t="shared" si="7"/>
        <v>0</v>
      </c>
      <c r="K118" s="81">
        <f t="shared" si="11"/>
        <v>0</v>
      </c>
      <c r="L118" s="82">
        <f t="shared" si="10"/>
        <v>0</v>
      </c>
    </row>
    <row r="119" spans="1:12" ht="51">
      <c r="A119" s="78">
        <v>114</v>
      </c>
      <c r="B119" s="16" t="s">
        <v>142</v>
      </c>
      <c r="C119" s="21"/>
      <c r="D119" s="21" t="s">
        <v>21</v>
      </c>
      <c r="E119" s="23">
        <v>800</v>
      </c>
      <c r="F119" s="79"/>
      <c r="G119" s="75">
        <v>0.08</v>
      </c>
      <c r="H119" s="80">
        <f t="shared" si="8"/>
        <v>0</v>
      </c>
      <c r="I119" s="80">
        <f t="shared" si="9"/>
        <v>0</v>
      </c>
      <c r="J119" s="80">
        <f t="shared" si="7"/>
        <v>0</v>
      </c>
      <c r="K119" s="81">
        <f t="shared" si="11"/>
        <v>0</v>
      </c>
      <c r="L119" s="82">
        <f t="shared" si="10"/>
        <v>0</v>
      </c>
    </row>
    <row r="120" spans="1:12" ht="25.5">
      <c r="A120" s="78">
        <v>115</v>
      </c>
      <c r="B120" s="17" t="s">
        <v>143</v>
      </c>
      <c r="C120" s="32"/>
      <c r="D120" s="32" t="s">
        <v>21</v>
      </c>
      <c r="E120" s="83">
        <v>60</v>
      </c>
      <c r="F120" s="84"/>
      <c r="G120" s="85">
        <v>0.08</v>
      </c>
      <c r="H120" s="86">
        <f t="shared" si="8"/>
        <v>0</v>
      </c>
      <c r="I120" s="86">
        <f t="shared" si="9"/>
        <v>0</v>
      </c>
      <c r="J120" s="86">
        <f t="shared" si="7"/>
        <v>0</v>
      </c>
      <c r="K120" s="87">
        <f t="shared" si="11"/>
        <v>0</v>
      </c>
      <c r="L120" s="88">
        <f t="shared" si="10"/>
        <v>0</v>
      </c>
    </row>
    <row r="121" spans="1:12" ht="25.5">
      <c r="A121" s="78">
        <v>116</v>
      </c>
      <c r="B121" s="16" t="s">
        <v>144</v>
      </c>
      <c r="C121" s="21"/>
      <c r="D121" s="21" t="s">
        <v>21</v>
      </c>
      <c r="E121" s="23">
        <v>25</v>
      </c>
      <c r="F121" s="79"/>
      <c r="G121" s="75">
        <v>0.08</v>
      </c>
      <c r="H121" s="80">
        <f t="shared" si="8"/>
        <v>0</v>
      </c>
      <c r="I121" s="80">
        <f t="shared" si="9"/>
        <v>0</v>
      </c>
      <c r="J121" s="80">
        <f t="shared" si="7"/>
        <v>0</v>
      </c>
      <c r="K121" s="81">
        <f t="shared" si="11"/>
        <v>0</v>
      </c>
      <c r="L121" s="82">
        <f t="shared" si="10"/>
        <v>0</v>
      </c>
    </row>
    <row r="122" spans="1:12" ht="38.25">
      <c r="A122" s="78">
        <v>117</v>
      </c>
      <c r="B122" s="16" t="s">
        <v>145</v>
      </c>
      <c r="C122" s="21"/>
      <c r="D122" s="21" t="s">
        <v>21</v>
      </c>
      <c r="E122" s="23">
        <v>60</v>
      </c>
      <c r="F122" s="79"/>
      <c r="G122" s="75">
        <v>0.08</v>
      </c>
      <c r="H122" s="80">
        <f t="shared" si="8"/>
        <v>0</v>
      </c>
      <c r="I122" s="80">
        <f t="shared" si="9"/>
        <v>0</v>
      </c>
      <c r="J122" s="80">
        <f t="shared" si="7"/>
        <v>0</v>
      </c>
      <c r="K122" s="81">
        <f t="shared" si="11"/>
        <v>0</v>
      </c>
      <c r="L122" s="82">
        <f t="shared" si="10"/>
        <v>0</v>
      </c>
    </row>
    <row r="123" spans="1:12" ht="25.5">
      <c r="A123" s="78">
        <v>118</v>
      </c>
      <c r="B123" s="16" t="s">
        <v>146</v>
      </c>
      <c r="C123" s="21"/>
      <c r="D123" s="21" t="s">
        <v>21</v>
      </c>
      <c r="E123" s="23">
        <v>20</v>
      </c>
      <c r="F123" s="79"/>
      <c r="G123" s="75">
        <v>0.08</v>
      </c>
      <c r="H123" s="80">
        <f t="shared" si="8"/>
        <v>0</v>
      </c>
      <c r="I123" s="80">
        <f t="shared" si="9"/>
        <v>0</v>
      </c>
      <c r="J123" s="80">
        <f aca="true" t="shared" si="12" ref="J123:J143">ROUND(F123*E123,2)</f>
        <v>0</v>
      </c>
      <c r="K123" s="81">
        <f t="shared" si="11"/>
        <v>0</v>
      </c>
      <c r="L123" s="82">
        <f t="shared" si="10"/>
        <v>0</v>
      </c>
    </row>
    <row r="124" spans="1:12" ht="25.5">
      <c r="A124" s="78">
        <v>119</v>
      </c>
      <c r="B124" s="16" t="s">
        <v>397</v>
      </c>
      <c r="C124" s="21"/>
      <c r="D124" s="21" t="s">
        <v>21</v>
      </c>
      <c r="E124" s="23">
        <v>300</v>
      </c>
      <c r="F124" s="84"/>
      <c r="G124" s="75">
        <v>0.08</v>
      </c>
      <c r="H124" s="80">
        <f t="shared" si="8"/>
        <v>0</v>
      </c>
      <c r="I124" s="80">
        <f t="shared" si="9"/>
        <v>0</v>
      </c>
      <c r="J124" s="80">
        <f t="shared" si="12"/>
        <v>0</v>
      </c>
      <c r="K124" s="81">
        <f t="shared" si="11"/>
        <v>0</v>
      </c>
      <c r="L124" s="82">
        <f t="shared" si="10"/>
        <v>0</v>
      </c>
    </row>
    <row r="125" spans="1:12" ht="25.5">
      <c r="A125" s="78">
        <v>120</v>
      </c>
      <c r="B125" s="16" t="s">
        <v>147</v>
      </c>
      <c r="C125" s="21"/>
      <c r="D125" s="21" t="s">
        <v>21</v>
      </c>
      <c r="E125" s="23">
        <v>120</v>
      </c>
      <c r="F125" s="79"/>
      <c r="G125" s="75">
        <v>0.08</v>
      </c>
      <c r="H125" s="80">
        <f t="shared" si="8"/>
        <v>0</v>
      </c>
      <c r="I125" s="80">
        <f t="shared" si="9"/>
        <v>0</v>
      </c>
      <c r="J125" s="80">
        <f t="shared" si="12"/>
        <v>0</v>
      </c>
      <c r="K125" s="81">
        <f t="shared" si="11"/>
        <v>0</v>
      </c>
      <c r="L125" s="82">
        <f t="shared" si="10"/>
        <v>0</v>
      </c>
    </row>
    <row r="126" spans="1:12" ht="12.75">
      <c r="A126" s="78">
        <v>121</v>
      </c>
      <c r="B126" s="16" t="s">
        <v>148</v>
      </c>
      <c r="C126" s="21"/>
      <c r="D126" s="21" t="s">
        <v>21</v>
      </c>
      <c r="E126" s="23">
        <v>50</v>
      </c>
      <c r="F126" s="79"/>
      <c r="G126" s="75">
        <v>0.08</v>
      </c>
      <c r="H126" s="80">
        <f t="shared" si="8"/>
        <v>0</v>
      </c>
      <c r="I126" s="80">
        <f t="shared" si="9"/>
        <v>0</v>
      </c>
      <c r="J126" s="80">
        <f t="shared" si="12"/>
        <v>0</v>
      </c>
      <c r="K126" s="81">
        <f t="shared" si="11"/>
        <v>0</v>
      </c>
      <c r="L126" s="82">
        <f t="shared" si="10"/>
        <v>0</v>
      </c>
    </row>
    <row r="127" spans="1:12" ht="25.5">
      <c r="A127" s="78">
        <v>122</v>
      </c>
      <c r="B127" s="16" t="s">
        <v>149</v>
      </c>
      <c r="C127" s="21"/>
      <c r="D127" s="21" t="s">
        <v>21</v>
      </c>
      <c r="E127" s="23">
        <v>160</v>
      </c>
      <c r="F127" s="79"/>
      <c r="G127" s="75">
        <v>0.08</v>
      </c>
      <c r="H127" s="80">
        <f t="shared" si="8"/>
        <v>0</v>
      </c>
      <c r="I127" s="80">
        <f t="shared" si="9"/>
        <v>0</v>
      </c>
      <c r="J127" s="80">
        <f t="shared" si="12"/>
        <v>0</v>
      </c>
      <c r="K127" s="81">
        <f t="shared" si="11"/>
        <v>0</v>
      </c>
      <c r="L127" s="82">
        <f t="shared" si="10"/>
        <v>0</v>
      </c>
    </row>
    <row r="128" spans="1:12" ht="25.5">
      <c r="A128" s="78">
        <v>123</v>
      </c>
      <c r="B128" s="16" t="s">
        <v>150</v>
      </c>
      <c r="C128" s="21"/>
      <c r="D128" s="21" t="s">
        <v>21</v>
      </c>
      <c r="E128" s="83">
        <v>15</v>
      </c>
      <c r="F128" s="79"/>
      <c r="G128" s="75">
        <v>0.08</v>
      </c>
      <c r="H128" s="80">
        <f t="shared" si="8"/>
        <v>0</v>
      </c>
      <c r="I128" s="80">
        <f t="shared" si="9"/>
        <v>0</v>
      </c>
      <c r="J128" s="80">
        <f t="shared" si="12"/>
        <v>0</v>
      </c>
      <c r="K128" s="81">
        <f t="shared" si="11"/>
        <v>0</v>
      </c>
      <c r="L128" s="82">
        <f t="shared" si="10"/>
        <v>0</v>
      </c>
    </row>
    <row r="129" spans="1:12" ht="25.5">
      <c r="A129" s="78">
        <v>124</v>
      </c>
      <c r="B129" s="16" t="s">
        <v>151</v>
      </c>
      <c r="C129" s="21"/>
      <c r="D129" s="21" t="s">
        <v>21</v>
      </c>
      <c r="E129" s="83">
        <v>12</v>
      </c>
      <c r="F129" s="79"/>
      <c r="G129" s="75">
        <v>0.08</v>
      </c>
      <c r="H129" s="80">
        <f t="shared" si="8"/>
        <v>0</v>
      </c>
      <c r="I129" s="80">
        <f t="shared" si="9"/>
        <v>0</v>
      </c>
      <c r="J129" s="80">
        <f t="shared" si="12"/>
        <v>0</v>
      </c>
      <c r="K129" s="81">
        <f t="shared" si="11"/>
        <v>0</v>
      </c>
      <c r="L129" s="82">
        <f t="shared" si="10"/>
        <v>0</v>
      </c>
    </row>
    <row r="130" spans="1:13" s="11" customFormat="1" ht="38.25">
      <c r="A130" s="78">
        <v>125</v>
      </c>
      <c r="B130" s="17" t="s">
        <v>152</v>
      </c>
      <c r="C130" s="32"/>
      <c r="D130" s="26" t="s">
        <v>21</v>
      </c>
      <c r="E130" s="83">
        <v>30</v>
      </c>
      <c r="F130" s="84"/>
      <c r="G130" s="85">
        <v>0.08</v>
      </c>
      <c r="H130" s="86">
        <f t="shared" si="8"/>
        <v>0</v>
      </c>
      <c r="I130" s="86">
        <f t="shared" si="9"/>
        <v>0</v>
      </c>
      <c r="J130" s="86">
        <f t="shared" si="12"/>
        <v>0</v>
      </c>
      <c r="K130" s="87">
        <f t="shared" si="11"/>
        <v>0</v>
      </c>
      <c r="L130" s="88">
        <f t="shared" si="10"/>
        <v>0</v>
      </c>
      <c r="M130" s="12"/>
    </row>
    <row r="131" spans="1:12" ht="12.75">
      <c r="A131" s="78">
        <v>126</v>
      </c>
      <c r="B131" s="16" t="s">
        <v>153</v>
      </c>
      <c r="C131" s="21"/>
      <c r="D131" s="21" t="s">
        <v>21</v>
      </c>
      <c r="E131" s="83">
        <v>80</v>
      </c>
      <c r="F131" s="79"/>
      <c r="G131" s="75">
        <v>0.08</v>
      </c>
      <c r="H131" s="80">
        <f t="shared" si="8"/>
        <v>0</v>
      </c>
      <c r="I131" s="80">
        <f t="shared" si="9"/>
        <v>0</v>
      </c>
      <c r="J131" s="80">
        <f t="shared" si="12"/>
        <v>0</v>
      </c>
      <c r="K131" s="81">
        <f t="shared" si="11"/>
        <v>0</v>
      </c>
      <c r="L131" s="82">
        <f t="shared" si="10"/>
        <v>0</v>
      </c>
    </row>
    <row r="132" spans="1:12" ht="38.25">
      <c r="A132" s="78">
        <v>127</v>
      </c>
      <c r="B132" s="16" t="s">
        <v>154</v>
      </c>
      <c r="C132" s="21"/>
      <c r="D132" s="21" t="s">
        <v>21</v>
      </c>
      <c r="E132" s="83">
        <v>90</v>
      </c>
      <c r="F132" s="79"/>
      <c r="G132" s="75">
        <v>0.08</v>
      </c>
      <c r="H132" s="80">
        <f t="shared" si="8"/>
        <v>0</v>
      </c>
      <c r="I132" s="80">
        <f t="shared" si="9"/>
        <v>0</v>
      </c>
      <c r="J132" s="80">
        <f t="shared" si="12"/>
        <v>0</v>
      </c>
      <c r="K132" s="81">
        <f t="shared" si="11"/>
        <v>0</v>
      </c>
      <c r="L132" s="82">
        <f t="shared" si="10"/>
        <v>0</v>
      </c>
    </row>
    <row r="133" spans="1:12" ht="25.5">
      <c r="A133" s="78">
        <v>128</v>
      </c>
      <c r="B133" s="16" t="s">
        <v>155</v>
      </c>
      <c r="C133" s="21"/>
      <c r="D133" s="21" t="s">
        <v>21</v>
      </c>
      <c r="E133" s="83">
        <v>4</v>
      </c>
      <c r="F133" s="79"/>
      <c r="G133" s="75">
        <v>0.08</v>
      </c>
      <c r="H133" s="80">
        <f t="shared" si="8"/>
        <v>0</v>
      </c>
      <c r="I133" s="80">
        <f t="shared" si="9"/>
        <v>0</v>
      </c>
      <c r="J133" s="80">
        <f t="shared" si="12"/>
        <v>0</v>
      </c>
      <c r="K133" s="81">
        <f t="shared" si="11"/>
        <v>0</v>
      </c>
      <c r="L133" s="82">
        <f t="shared" si="10"/>
        <v>0</v>
      </c>
    </row>
    <row r="134" spans="1:12" ht="25.5">
      <c r="A134" s="78">
        <v>129</v>
      </c>
      <c r="B134" s="16" t="s">
        <v>156</v>
      </c>
      <c r="C134" s="21"/>
      <c r="D134" s="21" t="s">
        <v>21</v>
      </c>
      <c r="E134" s="83">
        <v>9</v>
      </c>
      <c r="F134" s="79"/>
      <c r="G134" s="75">
        <v>0.08</v>
      </c>
      <c r="H134" s="80">
        <f t="shared" si="8"/>
        <v>0</v>
      </c>
      <c r="I134" s="80">
        <f t="shared" si="9"/>
        <v>0</v>
      </c>
      <c r="J134" s="80">
        <f t="shared" si="12"/>
        <v>0</v>
      </c>
      <c r="K134" s="81">
        <f t="shared" si="11"/>
        <v>0</v>
      </c>
      <c r="L134" s="82">
        <f t="shared" si="10"/>
        <v>0</v>
      </c>
    </row>
    <row r="135" spans="1:12" ht="25.5">
      <c r="A135" s="78">
        <v>130</v>
      </c>
      <c r="B135" s="16" t="s">
        <v>157</v>
      </c>
      <c r="C135" s="21"/>
      <c r="D135" s="21" t="s">
        <v>21</v>
      </c>
      <c r="E135" s="83">
        <v>5</v>
      </c>
      <c r="F135" s="79"/>
      <c r="G135" s="75">
        <v>0.08</v>
      </c>
      <c r="H135" s="80">
        <f t="shared" si="8"/>
        <v>0</v>
      </c>
      <c r="I135" s="80">
        <f t="shared" si="9"/>
        <v>0</v>
      </c>
      <c r="J135" s="80">
        <f t="shared" si="12"/>
        <v>0</v>
      </c>
      <c r="K135" s="81">
        <f t="shared" si="11"/>
        <v>0</v>
      </c>
      <c r="L135" s="82">
        <f t="shared" si="10"/>
        <v>0</v>
      </c>
    </row>
    <row r="136" spans="1:12" ht="25.5">
      <c r="A136" s="78">
        <v>131</v>
      </c>
      <c r="B136" s="16" t="s">
        <v>158</v>
      </c>
      <c r="C136" s="21"/>
      <c r="D136" s="21" t="s">
        <v>21</v>
      </c>
      <c r="E136" s="83">
        <v>50</v>
      </c>
      <c r="F136" s="79"/>
      <c r="G136" s="75">
        <v>0.08</v>
      </c>
      <c r="H136" s="80">
        <f aca="true" t="shared" si="13" ref="H136:H199">F136*G136</f>
        <v>0</v>
      </c>
      <c r="I136" s="80">
        <f aca="true" t="shared" si="14" ref="I136:I199">F136+H136</f>
        <v>0</v>
      </c>
      <c r="J136" s="80">
        <f t="shared" si="12"/>
        <v>0</v>
      </c>
      <c r="K136" s="81">
        <f t="shared" si="11"/>
        <v>0</v>
      </c>
      <c r="L136" s="82">
        <f aca="true" t="shared" si="15" ref="L136:L199">J136+K136</f>
        <v>0</v>
      </c>
    </row>
    <row r="137" spans="1:12" ht="25.5">
      <c r="A137" s="78">
        <v>132</v>
      </c>
      <c r="B137" s="17" t="s">
        <v>159</v>
      </c>
      <c r="C137" s="32"/>
      <c r="D137" s="32" t="s">
        <v>21</v>
      </c>
      <c r="E137" s="83">
        <v>5</v>
      </c>
      <c r="F137" s="84"/>
      <c r="G137" s="85">
        <v>0.08</v>
      </c>
      <c r="H137" s="86">
        <f t="shared" si="13"/>
        <v>0</v>
      </c>
      <c r="I137" s="86">
        <f t="shared" si="14"/>
        <v>0</v>
      </c>
      <c r="J137" s="86">
        <f t="shared" si="12"/>
        <v>0</v>
      </c>
      <c r="K137" s="87">
        <f t="shared" si="11"/>
        <v>0</v>
      </c>
      <c r="L137" s="88">
        <f t="shared" si="15"/>
        <v>0</v>
      </c>
    </row>
    <row r="138" spans="1:12" ht="12.75">
      <c r="A138" s="78">
        <v>133</v>
      </c>
      <c r="B138" s="16" t="s">
        <v>398</v>
      </c>
      <c r="C138" s="21"/>
      <c r="D138" s="21" t="s">
        <v>21</v>
      </c>
      <c r="E138" s="83">
        <v>120</v>
      </c>
      <c r="F138" s="84"/>
      <c r="G138" s="75">
        <v>0.08</v>
      </c>
      <c r="H138" s="80">
        <f t="shared" si="13"/>
        <v>0</v>
      </c>
      <c r="I138" s="80">
        <f t="shared" si="14"/>
        <v>0</v>
      </c>
      <c r="J138" s="80">
        <f t="shared" si="12"/>
        <v>0</v>
      </c>
      <c r="K138" s="81">
        <f t="shared" si="11"/>
        <v>0</v>
      </c>
      <c r="L138" s="82">
        <f t="shared" si="15"/>
        <v>0</v>
      </c>
    </row>
    <row r="139" spans="1:12" ht="12.75">
      <c r="A139" s="78">
        <v>134</v>
      </c>
      <c r="B139" s="16" t="s">
        <v>160</v>
      </c>
      <c r="C139" s="21"/>
      <c r="D139" s="21" t="s">
        <v>21</v>
      </c>
      <c r="E139" s="83">
        <v>6</v>
      </c>
      <c r="F139" s="79"/>
      <c r="G139" s="75">
        <v>0.08</v>
      </c>
      <c r="H139" s="80">
        <f t="shared" si="13"/>
        <v>0</v>
      </c>
      <c r="I139" s="80">
        <f t="shared" si="14"/>
        <v>0</v>
      </c>
      <c r="J139" s="80">
        <f t="shared" si="12"/>
        <v>0</v>
      </c>
      <c r="K139" s="81">
        <f t="shared" si="11"/>
        <v>0</v>
      </c>
      <c r="L139" s="82">
        <f t="shared" si="15"/>
        <v>0</v>
      </c>
    </row>
    <row r="140" spans="1:12" ht="25.5">
      <c r="A140" s="78">
        <v>135</v>
      </c>
      <c r="B140" s="16" t="s">
        <v>399</v>
      </c>
      <c r="C140" s="21"/>
      <c r="D140" s="21" t="s">
        <v>21</v>
      </c>
      <c r="E140" s="83">
        <v>10</v>
      </c>
      <c r="F140" s="84"/>
      <c r="G140" s="75">
        <v>0.08</v>
      </c>
      <c r="H140" s="80">
        <f t="shared" si="13"/>
        <v>0</v>
      </c>
      <c r="I140" s="80">
        <f t="shared" si="14"/>
        <v>0</v>
      </c>
      <c r="J140" s="80">
        <f t="shared" si="12"/>
        <v>0</v>
      </c>
      <c r="K140" s="81">
        <f t="shared" si="11"/>
        <v>0</v>
      </c>
      <c r="L140" s="82">
        <f t="shared" si="15"/>
        <v>0</v>
      </c>
    </row>
    <row r="141" spans="1:12" ht="25.5">
      <c r="A141" s="78">
        <v>136</v>
      </c>
      <c r="B141" s="16" t="s">
        <v>161</v>
      </c>
      <c r="C141" s="21"/>
      <c r="D141" s="21" t="s">
        <v>21</v>
      </c>
      <c r="E141" s="83">
        <v>6</v>
      </c>
      <c r="F141" s="79"/>
      <c r="G141" s="75">
        <v>0.08</v>
      </c>
      <c r="H141" s="80">
        <f t="shared" si="13"/>
        <v>0</v>
      </c>
      <c r="I141" s="80">
        <f t="shared" si="14"/>
        <v>0</v>
      </c>
      <c r="J141" s="80">
        <f t="shared" si="12"/>
        <v>0</v>
      </c>
      <c r="K141" s="81">
        <f t="shared" si="11"/>
        <v>0</v>
      </c>
      <c r="L141" s="82">
        <f t="shared" si="15"/>
        <v>0</v>
      </c>
    </row>
    <row r="142" spans="1:12" ht="38.25">
      <c r="A142" s="78">
        <v>137</v>
      </c>
      <c r="B142" s="16" t="s">
        <v>162</v>
      </c>
      <c r="C142" s="21"/>
      <c r="D142" s="21" t="s">
        <v>21</v>
      </c>
      <c r="E142" s="83">
        <v>40</v>
      </c>
      <c r="F142" s="79"/>
      <c r="G142" s="75">
        <v>0.08</v>
      </c>
      <c r="H142" s="80">
        <f t="shared" si="13"/>
        <v>0</v>
      </c>
      <c r="I142" s="80">
        <f t="shared" si="14"/>
        <v>0</v>
      </c>
      <c r="J142" s="80">
        <f t="shared" si="12"/>
        <v>0</v>
      </c>
      <c r="K142" s="81">
        <f t="shared" si="11"/>
        <v>0</v>
      </c>
      <c r="L142" s="82">
        <f t="shared" si="15"/>
        <v>0</v>
      </c>
    </row>
    <row r="143" spans="1:12" ht="12.75">
      <c r="A143" s="78">
        <v>138</v>
      </c>
      <c r="B143" s="16" t="s">
        <v>163</v>
      </c>
      <c r="C143" s="21"/>
      <c r="D143" s="21" t="s">
        <v>21</v>
      </c>
      <c r="E143" s="83">
        <v>20</v>
      </c>
      <c r="F143" s="79"/>
      <c r="G143" s="75">
        <v>0.08</v>
      </c>
      <c r="H143" s="80">
        <f t="shared" si="13"/>
        <v>0</v>
      </c>
      <c r="I143" s="80">
        <f t="shared" si="14"/>
        <v>0</v>
      </c>
      <c r="J143" s="80">
        <f t="shared" si="12"/>
        <v>0</v>
      </c>
      <c r="K143" s="81">
        <f t="shared" si="11"/>
        <v>0</v>
      </c>
      <c r="L143" s="82">
        <f t="shared" si="15"/>
        <v>0</v>
      </c>
    </row>
    <row r="144" spans="1:12" ht="12.75">
      <c r="A144" s="78">
        <v>139</v>
      </c>
      <c r="B144" s="17" t="s">
        <v>400</v>
      </c>
      <c r="C144" s="21"/>
      <c r="D144" s="21" t="s">
        <v>21</v>
      </c>
      <c r="E144" s="83">
        <v>40</v>
      </c>
      <c r="F144" s="84"/>
      <c r="G144" s="75">
        <v>0.08</v>
      </c>
      <c r="H144" s="80">
        <f t="shared" si="13"/>
        <v>0</v>
      </c>
      <c r="I144" s="80">
        <f t="shared" si="14"/>
        <v>0</v>
      </c>
      <c r="J144" s="80">
        <f>ROUND(F144*E144,2)</f>
        <v>0</v>
      </c>
      <c r="K144" s="81">
        <f t="shared" si="11"/>
        <v>0</v>
      </c>
      <c r="L144" s="82">
        <f t="shared" si="15"/>
        <v>0</v>
      </c>
    </row>
    <row r="145" spans="1:12" ht="12.75">
      <c r="A145" s="78">
        <v>140</v>
      </c>
      <c r="B145" s="16" t="s">
        <v>165</v>
      </c>
      <c r="C145" s="21"/>
      <c r="D145" s="21" t="s">
        <v>21</v>
      </c>
      <c r="E145" s="23">
        <v>10</v>
      </c>
      <c r="F145" s="79"/>
      <c r="G145" s="75">
        <v>0.08</v>
      </c>
      <c r="H145" s="80">
        <f t="shared" si="13"/>
        <v>0</v>
      </c>
      <c r="I145" s="80">
        <f t="shared" si="14"/>
        <v>0</v>
      </c>
      <c r="J145" s="80">
        <f aca="true" t="shared" si="16" ref="J145:J208">ROUND(F145*E145,2)</f>
        <v>0</v>
      </c>
      <c r="K145" s="81">
        <f t="shared" si="11"/>
        <v>0</v>
      </c>
      <c r="L145" s="82">
        <f t="shared" si="15"/>
        <v>0</v>
      </c>
    </row>
    <row r="146" spans="1:12" ht="12.75">
      <c r="A146" s="78">
        <v>141</v>
      </c>
      <c r="B146" s="16" t="s">
        <v>166</v>
      </c>
      <c r="C146" s="21"/>
      <c r="D146" s="21" t="s">
        <v>21</v>
      </c>
      <c r="E146" s="23">
        <v>10</v>
      </c>
      <c r="F146" s="79"/>
      <c r="G146" s="75">
        <v>0.08</v>
      </c>
      <c r="H146" s="80">
        <f t="shared" si="13"/>
        <v>0</v>
      </c>
      <c r="I146" s="80">
        <f t="shared" si="14"/>
        <v>0</v>
      </c>
      <c r="J146" s="80">
        <f t="shared" si="16"/>
        <v>0</v>
      </c>
      <c r="K146" s="81">
        <f t="shared" si="11"/>
        <v>0</v>
      </c>
      <c r="L146" s="82">
        <f t="shared" si="15"/>
        <v>0</v>
      </c>
    </row>
    <row r="147" spans="1:12" ht="12.75">
      <c r="A147" s="78">
        <v>142</v>
      </c>
      <c r="B147" s="16" t="s">
        <v>167</v>
      </c>
      <c r="C147" s="21"/>
      <c r="D147" s="21" t="s">
        <v>21</v>
      </c>
      <c r="E147" s="23">
        <v>10</v>
      </c>
      <c r="F147" s="79"/>
      <c r="G147" s="75">
        <v>0.08</v>
      </c>
      <c r="H147" s="80">
        <f t="shared" si="13"/>
        <v>0</v>
      </c>
      <c r="I147" s="80">
        <f t="shared" si="14"/>
        <v>0</v>
      </c>
      <c r="J147" s="80">
        <f t="shared" si="16"/>
        <v>0</v>
      </c>
      <c r="K147" s="81">
        <f t="shared" si="11"/>
        <v>0</v>
      </c>
      <c r="L147" s="82">
        <f t="shared" si="15"/>
        <v>0</v>
      </c>
    </row>
    <row r="148" spans="1:12" ht="25.5">
      <c r="A148" s="78">
        <v>143</v>
      </c>
      <c r="B148" s="16" t="s">
        <v>168</v>
      </c>
      <c r="C148" s="21"/>
      <c r="D148" s="21" t="s">
        <v>21</v>
      </c>
      <c r="E148" s="23">
        <v>10</v>
      </c>
      <c r="F148" s="79"/>
      <c r="G148" s="75">
        <v>0.08</v>
      </c>
      <c r="H148" s="80">
        <f t="shared" si="13"/>
        <v>0</v>
      </c>
      <c r="I148" s="80">
        <f t="shared" si="14"/>
        <v>0</v>
      </c>
      <c r="J148" s="80">
        <f t="shared" si="16"/>
        <v>0</v>
      </c>
      <c r="K148" s="81">
        <f t="shared" si="11"/>
        <v>0</v>
      </c>
      <c r="L148" s="82">
        <f t="shared" si="15"/>
        <v>0</v>
      </c>
    </row>
    <row r="149" spans="1:12" ht="25.5">
      <c r="A149" s="78">
        <v>144</v>
      </c>
      <c r="B149" s="16" t="s">
        <v>169</v>
      </c>
      <c r="C149" s="21"/>
      <c r="D149" s="21" t="s">
        <v>21</v>
      </c>
      <c r="E149" s="83">
        <v>30</v>
      </c>
      <c r="F149" s="79"/>
      <c r="G149" s="75">
        <v>0.08</v>
      </c>
      <c r="H149" s="80">
        <f t="shared" si="13"/>
        <v>0</v>
      </c>
      <c r="I149" s="80">
        <f t="shared" si="14"/>
        <v>0</v>
      </c>
      <c r="J149" s="80">
        <f t="shared" si="16"/>
        <v>0</v>
      </c>
      <c r="K149" s="81">
        <f t="shared" si="11"/>
        <v>0</v>
      </c>
      <c r="L149" s="82">
        <f t="shared" si="15"/>
        <v>0</v>
      </c>
    </row>
    <row r="150" spans="1:12" ht="25.5">
      <c r="A150" s="78">
        <v>145</v>
      </c>
      <c r="B150" s="16" t="s">
        <v>170</v>
      </c>
      <c r="C150" s="21"/>
      <c r="D150" s="21" t="s">
        <v>21</v>
      </c>
      <c r="E150" s="23">
        <v>30</v>
      </c>
      <c r="F150" s="79"/>
      <c r="G150" s="75">
        <v>0.08</v>
      </c>
      <c r="H150" s="80">
        <f t="shared" si="13"/>
        <v>0</v>
      </c>
      <c r="I150" s="80">
        <f t="shared" si="14"/>
        <v>0</v>
      </c>
      <c r="J150" s="80">
        <f t="shared" si="16"/>
        <v>0</v>
      </c>
      <c r="K150" s="81">
        <f t="shared" si="11"/>
        <v>0</v>
      </c>
      <c r="L150" s="82">
        <f t="shared" si="15"/>
        <v>0</v>
      </c>
    </row>
    <row r="151" spans="1:12" ht="25.5">
      <c r="A151" s="78">
        <v>146</v>
      </c>
      <c r="B151" s="16" t="s">
        <v>171</v>
      </c>
      <c r="C151" s="21"/>
      <c r="D151" s="21" t="s">
        <v>21</v>
      </c>
      <c r="E151" s="23">
        <v>50</v>
      </c>
      <c r="F151" s="79"/>
      <c r="G151" s="75">
        <v>0.08</v>
      </c>
      <c r="H151" s="80">
        <f t="shared" si="13"/>
        <v>0</v>
      </c>
      <c r="I151" s="80">
        <f t="shared" si="14"/>
        <v>0</v>
      </c>
      <c r="J151" s="80">
        <f t="shared" si="16"/>
        <v>0</v>
      </c>
      <c r="K151" s="81">
        <f t="shared" si="11"/>
        <v>0</v>
      </c>
      <c r="L151" s="82">
        <f t="shared" si="15"/>
        <v>0</v>
      </c>
    </row>
    <row r="152" spans="1:12" ht="25.5">
      <c r="A152" s="78">
        <v>147</v>
      </c>
      <c r="B152" s="16" t="s">
        <v>172</v>
      </c>
      <c r="C152" s="21"/>
      <c r="D152" s="21" t="s">
        <v>21</v>
      </c>
      <c r="E152" s="23">
        <v>35</v>
      </c>
      <c r="F152" s="79"/>
      <c r="G152" s="75">
        <v>0.08</v>
      </c>
      <c r="H152" s="80">
        <f t="shared" si="13"/>
        <v>0</v>
      </c>
      <c r="I152" s="80">
        <f t="shared" si="14"/>
        <v>0</v>
      </c>
      <c r="J152" s="80">
        <f t="shared" si="16"/>
        <v>0</v>
      </c>
      <c r="K152" s="81">
        <f aca="true" t="shared" si="17" ref="K152:K215">ROUND(J152*G152,2)</f>
        <v>0</v>
      </c>
      <c r="L152" s="82">
        <f t="shared" si="15"/>
        <v>0</v>
      </c>
    </row>
    <row r="153" spans="1:12" ht="12.75">
      <c r="A153" s="78">
        <v>148</v>
      </c>
      <c r="B153" s="16" t="s">
        <v>173</v>
      </c>
      <c r="C153" s="21"/>
      <c r="D153" s="21" t="s">
        <v>21</v>
      </c>
      <c r="E153" s="23">
        <v>40</v>
      </c>
      <c r="F153" s="79"/>
      <c r="G153" s="75">
        <v>0.08</v>
      </c>
      <c r="H153" s="80">
        <f t="shared" si="13"/>
        <v>0</v>
      </c>
      <c r="I153" s="80">
        <f t="shared" si="14"/>
        <v>0</v>
      </c>
      <c r="J153" s="80">
        <f t="shared" si="16"/>
        <v>0</v>
      </c>
      <c r="K153" s="81">
        <f t="shared" si="17"/>
        <v>0</v>
      </c>
      <c r="L153" s="82">
        <f t="shared" si="15"/>
        <v>0</v>
      </c>
    </row>
    <row r="154" spans="1:12" ht="38.25">
      <c r="A154" s="78">
        <v>149</v>
      </c>
      <c r="B154" s="16" t="s">
        <v>174</v>
      </c>
      <c r="C154" s="21"/>
      <c r="D154" s="21" t="s">
        <v>21</v>
      </c>
      <c r="E154" s="23">
        <v>50</v>
      </c>
      <c r="F154" s="79"/>
      <c r="G154" s="75">
        <v>0.08</v>
      </c>
      <c r="H154" s="80">
        <f t="shared" si="13"/>
        <v>0</v>
      </c>
      <c r="I154" s="80">
        <f t="shared" si="14"/>
        <v>0</v>
      </c>
      <c r="J154" s="80">
        <f t="shared" si="16"/>
        <v>0</v>
      </c>
      <c r="K154" s="81">
        <f t="shared" si="17"/>
        <v>0</v>
      </c>
      <c r="L154" s="82">
        <f t="shared" si="15"/>
        <v>0</v>
      </c>
    </row>
    <row r="155" spans="1:12" ht="25.5">
      <c r="A155" s="78">
        <v>150</v>
      </c>
      <c r="B155" s="17" t="s">
        <v>175</v>
      </c>
      <c r="C155" s="32"/>
      <c r="D155" s="32" t="s">
        <v>21</v>
      </c>
      <c r="E155" s="83">
        <v>30</v>
      </c>
      <c r="F155" s="84"/>
      <c r="G155" s="85">
        <v>0.08</v>
      </c>
      <c r="H155" s="86">
        <f t="shared" si="13"/>
        <v>0</v>
      </c>
      <c r="I155" s="86">
        <f t="shared" si="14"/>
        <v>0</v>
      </c>
      <c r="J155" s="86">
        <f t="shared" si="16"/>
        <v>0</v>
      </c>
      <c r="K155" s="87">
        <f t="shared" si="17"/>
        <v>0</v>
      </c>
      <c r="L155" s="88">
        <f t="shared" si="15"/>
        <v>0</v>
      </c>
    </row>
    <row r="156" spans="1:12" ht="25.5">
      <c r="A156" s="78">
        <v>151</v>
      </c>
      <c r="B156" s="16" t="s">
        <v>176</v>
      </c>
      <c r="C156" s="21"/>
      <c r="D156" s="21" t="s">
        <v>21</v>
      </c>
      <c r="E156" s="23">
        <v>30</v>
      </c>
      <c r="F156" s="79"/>
      <c r="G156" s="75">
        <v>0.08</v>
      </c>
      <c r="H156" s="80">
        <f t="shared" si="13"/>
        <v>0</v>
      </c>
      <c r="I156" s="80">
        <f t="shared" si="14"/>
        <v>0</v>
      </c>
      <c r="J156" s="80">
        <f t="shared" si="16"/>
        <v>0</v>
      </c>
      <c r="K156" s="81">
        <f t="shared" si="17"/>
        <v>0</v>
      </c>
      <c r="L156" s="82">
        <f t="shared" si="15"/>
        <v>0</v>
      </c>
    </row>
    <row r="157" spans="1:12" ht="12.75">
      <c r="A157" s="78">
        <v>152</v>
      </c>
      <c r="B157" s="16" t="s">
        <v>177</v>
      </c>
      <c r="C157" s="21"/>
      <c r="D157" s="21" t="s">
        <v>21</v>
      </c>
      <c r="E157" s="23">
        <v>15</v>
      </c>
      <c r="F157" s="79"/>
      <c r="G157" s="75">
        <v>0.08</v>
      </c>
      <c r="H157" s="80">
        <f t="shared" si="13"/>
        <v>0</v>
      </c>
      <c r="I157" s="80">
        <f t="shared" si="14"/>
        <v>0</v>
      </c>
      <c r="J157" s="80">
        <f t="shared" si="16"/>
        <v>0</v>
      </c>
      <c r="K157" s="81">
        <f t="shared" si="17"/>
        <v>0</v>
      </c>
      <c r="L157" s="82">
        <f t="shared" si="15"/>
        <v>0</v>
      </c>
    </row>
    <row r="158" spans="1:12" ht="25.5">
      <c r="A158" s="78">
        <v>153</v>
      </c>
      <c r="B158" s="16" t="s">
        <v>178</v>
      </c>
      <c r="C158" s="21"/>
      <c r="D158" s="21" t="s">
        <v>21</v>
      </c>
      <c r="E158" s="23">
        <v>10</v>
      </c>
      <c r="F158" s="79"/>
      <c r="G158" s="75">
        <v>0.08</v>
      </c>
      <c r="H158" s="80">
        <f t="shared" si="13"/>
        <v>0</v>
      </c>
      <c r="I158" s="80">
        <f t="shared" si="14"/>
        <v>0</v>
      </c>
      <c r="J158" s="80">
        <f t="shared" si="16"/>
        <v>0</v>
      </c>
      <c r="K158" s="81">
        <f t="shared" si="17"/>
        <v>0</v>
      </c>
      <c r="L158" s="82">
        <f t="shared" si="15"/>
        <v>0</v>
      </c>
    </row>
    <row r="159" spans="1:12" ht="12.75">
      <c r="A159" s="78">
        <v>154</v>
      </c>
      <c r="B159" s="16" t="s">
        <v>179</v>
      </c>
      <c r="C159" s="21"/>
      <c r="D159" s="21" t="s">
        <v>21</v>
      </c>
      <c r="E159" s="23">
        <v>15</v>
      </c>
      <c r="F159" s="79"/>
      <c r="G159" s="75">
        <v>0.08</v>
      </c>
      <c r="H159" s="80">
        <f t="shared" si="13"/>
        <v>0</v>
      </c>
      <c r="I159" s="80">
        <f t="shared" si="14"/>
        <v>0</v>
      </c>
      <c r="J159" s="80">
        <f t="shared" si="16"/>
        <v>0</v>
      </c>
      <c r="K159" s="81">
        <f t="shared" si="17"/>
        <v>0</v>
      </c>
      <c r="L159" s="82">
        <f t="shared" si="15"/>
        <v>0</v>
      </c>
    </row>
    <row r="160" spans="1:12" ht="12.75">
      <c r="A160" s="78">
        <v>155</v>
      </c>
      <c r="B160" s="16" t="s">
        <v>180</v>
      </c>
      <c r="C160" s="21"/>
      <c r="D160" s="21" t="s">
        <v>21</v>
      </c>
      <c r="E160" s="23">
        <v>15</v>
      </c>
      <c r="F160" s="79"/>
      <c r="G160" s="75">
        <v>0.08</v>
      </c>
      <c r="H160" s="80">
        <f t="shared" si="13"/>
        <v>0</v>
      </c>
      <c r="I160" s="80">
        <f t="shared" si="14"/>
        <v>0</v>
      </c>
      <c r="J160" s="80">
        <f t="shared" si="16"/>
        <v>0</v>
      </c>
      <c r="K160" s="81">
        <f t="shared" si="17"/>
        <v>0</v>
      </c>
      <c r="L160" s="82">
        <f t="shared" si="15"/>
        <v>0</v>
      </c>
    </row>
    <row r="161" spans="1:12" ht="12.75">
      <c r="A161" s="78">
        <v>156</v>
      </c>
      <c r="B161" s="16" t="s">
        <v>181</v>
      </c>
      <c r="C161" s="21"/>
      <c r="D161" s="21" t="s">
        <v>21</v>
      </c>
      <c r="E161" s="23">
        <v>20</v>
      </c>
      <c r="F161" s="79"/>
      <c r="G161" s="75">
        <v>0.08</v>
      </c>
      <c r="H161" s="80">
        <f t="shared" si="13"/>
        <v>0</v>
      </c>
      <c r="I161" s="80">
        <f t="shared" si="14"/>
        <v>0</v>
      </c>
      <c r="J161" s="80">
        <f t="shared" si="16"/>
        <v>0</v>
      </c>
      <c r="K161" s="81">
        <f t="shared" si="17"/>
        <v>0</v>
      </c>
      <c r="L161" s="82">
        <f t="shared" si="15"/>
        <v>0</v>
      </c>
    </row>
    <row r="162" spans="1:12" ht="12.75">
      <c r="A162" s="78">
        <v>157</v>
      </c>
      <c r="B162" s="16" t="s">
        <v>182</v>
      </c>
      <c r="C162" s="21"/>
      <c r="D162" s="21" t="s">
        <v>21</v>
      </c>
      <c r="E162" s="83">
        <v>20</v>
      </c>
      <c r="F162" s="79"/>
      <c r="G162" s="75">
        <v>0.08</v>
      </c>
      <c r="H162" s="80">
        <f t="shared" si="13"/>
        <v>0</v>
      </c>
      <c r="I162" s="80">
        <f t="shared" si="14"/>
        <v>0</v>
      </c>
      <c r="J162" s="80">
        <f t="shared" si="16"/>
        <v>0</v>
      </c>
      <c r="K162" s="81">
        <f t="shared" si="17"/>
        <v>0</v>
      </c>
      <c r="L162" s="82">
        <f t="shared" si="15"/>
        <v>0</v>
      </c>
    </row>
    <row r="163" spans="1:12" ht="12.75">
      <c r="A163" s="78">
        <v>158</v>
      </c>
      <c r="B163" s="16" t="s">
        <v>183</v>
      </c>
      <c r="C163" s="21"/>
      <c r="D163" s="21" t="s">
        <v>21</v>
      </c>
      <c r="E163" s="83">
        <v>5</v>
      </c>
      <c r="F163" s="79"/>
      <c r="G163" s="75">
        <v>0.08</v>
      </c>
      <c r="H163" s="80">
        <f t="shared" si="13"/>
        <v>0</v>
      </c>
      <c r="I163" s="80">
        <f t="shared" si="14"/>
        <v>0</v>
      </c>
      <c r="J163" s="80">
        <f t="shared" si="16"/>
        <v>0</v>
      </c>
      <c r="K163" s="81">
        <f t="shared" si="17"/>
        <v>0</v>
      </c>
      <c r="L163" s="82">
        <f t="shared" si="15"/>
        <v>0</v>
      </c>
    </row>
    <row r="164" spans="1:13" s="11" customFormat="1" ht="38.25">
      <c r="A164" s="78">
        <v>159</v>
      </c>
      <c r="B164" s="17" t="s">
        <v>184</v>
      </c>
      <c r="C164" s="32"/>
      <c r="D164" s="32" t="s">
        <v>21</v>
      </c>
      <c r="E164" s="83">
        <v>200</v>
      </c>
      <c r="F164" s="84"/>
      <c r="G164" s="85">
        <v>0.05</v>
      </c>
      <c r="H164" s="86">
        <f t="shared" si="13"/>
        <v>0</v>
      </c>
      <c r="I164" s="86">
        <f t="shared" si="14"/>
        <v>0</v>
      </c>
      <c r="J164" s="86">
        <f t="shared" si="16"/>
        <v>0</v>
      </c>
      <c r="K164" s="87">
        <f t="shared" si="17"/>
        <v>0</v>
      </c>
      <c r="L164" s="88">
        <f t="shared" si="15"/>
        <v>0</v>
      </c>
      <c r="M164" s="12"/>
    </row>
    <row r="165" spans="1:13" s="11" customFormat="1" ht="38.25">
      <c r="A165" s="78">
        <v>160</v>
      </c>
      <c r="B165" s="17" t="s">
        <v>402</v>
      </c>
      <c r="C165" s="32"/>
      <c r="D165" s="32" t="s">
        <v>21</v>
      </c>
      <c r="E165" s="83">
        <v>200</v>
      </c>
      <c r="F165" s="84"/>
      <c r="G165" s="85">
        <v>0.05</v>
      </c>
      <c r="H165" s="86">
        <f t="shared" si="13"/>
        <v>0</v>
      </c>
      <c r="I165" s="86">
        <f t="shared" si="14"/>
        <v>0</v>
      </c>
      <c r="J165" s="86">
        <f t="shared" si="16"/>
        <v>0</v>
      </c>
      <c r="K165" s="87">
        <f t="shared" si="17"/>
        <v>0</v>
      </c>
      <c r="L165" s="88">
        <f t="shared" si="15"/>
        <v>0</v>
      </c>
      <c r="M165" s="12"/>
    </row>
    <row r="166" spans="1:12" ht="25.5">
      <c r="A166" s="78">
        <v>161</v>
      </c>
      <c r="B166" s="16" t="s">
        <v>185</v>
      </c>
      <c r="C166" s="21"/>
      <c r="D166" s="21" t="s">
        <v>21</v>
      </c>
      <c r="E166" s="83">
        <v>300</v>
      </c>
      <c r="F166" s="79"/>
      <c r="G166" s="85">
        <v>0.05</v>
      </c>
      <c r="H166" s="80">
        <f t="shared" si="13"/>
        <v>0</v>
      </c>
      <c r="I166" s="80">
        <f t="shared" si="14"/>
        <v>0</v>
      </c>
      <c r="J166" s="80">
        <f t="shared" si="16"/>
        <v>0</v>
      </c>
      <c r="K166" s="81">
        <f t="shared" si="17"/>
        <v>0</v>
      </c>
      <c r="L166" s="82">
        <f t="shared" si="15"/>
        <v>0</v>
      </c>
    </row>
    <row r="167" spans="1:12" ht="25.5">
      <c r="A167" s="78">
        <v>162</v>
      </c>
      <c r="B167" s="16" t="s">
        <v>186</v>
      </c>
      <c r="C167" s="21"/>
      <c r="D167" s="21" t="s">
        <v>21</v>
      </c>
      <c r="E167" s="83">
        <v>2880</v>
      </c>
      <c r="F167" s="79"/>
      <c r="G167" s="85">
        <v>0.08</v>
      </c>
      <c r="H167" s="80">
        <f t="shared" si="13"/>
        <v>0</v>
      </c>
      <c r="I167" s="80">
        <f t="shared" si="14"/>
        <v>0</v>
      </c>
      <c r="J167" s="80">
        <f t="shared" si="16"/>
        <v>0</v>
      </c>
      <c r="K167" s="81">
        <f t="shared" si="17"/>
        <v>0</v>
      </c>
      <c r="L167" s="82">
        <f t="shared" si="15"/>
        <v>0</v>
      </c>
    </row>
    <row r="168" spans="1:12" ht="12.75">
      <c r="A168" s="78">
        <v>163</v>
      </c>
      <c r="B168" s="16" t="s">
        <v>188</v>
      </c>
      <c r="C168" s="21"/>
      <c r="D168" s="21" t="s">
        <v>84</v>
      </c>
      <c r="E168" s="23">
        <v>10</v>
      </c>
      <c r="F168" s="79"/>
      <c r="G168" s="85">
        <v>0.08</v>
      </c>
      <c r="H168" s="80">
        <f t="shared" si="13"/>
        <v>0</v>
      </c>
      <c r="I168" s="80">
        <f t="shared" si="14"/>
        <v>0</v>
      </c>
      <c r="J168" s="80">
        <f t="shared" si="16"/>
        <v>0</v>
      </c>
      <c r="K168" s="81">
        <f t="shared" si="17"/>
        <v>0</v>
      </c>
      <c r="L168" s="82">
        <f t="shared" si="15"/>
        <v>0</v>
      </c>
    </row>
    <row r="169" spans="1:12" ht="25.5">
      <c r="A169" s="78">
        <v>164</v>
      </c>
      <c r="B169" s="17" t="s">
        <v>189</v>
      </c>
      <c r="C169" s="32"/>
      <c r="D169" s="32" t="s">
        <v>21</v>
      </c>
      <c r="E169" s="83">
        <v>50</v>
      </c>
      <c r="F169" s="84"/>
      <c r="G169" s="75">
        <v>0.08</v>
      </c>
      <c r="H169" s="80">
        <f t="shared" si="13"/>
        <v>0</v>
      </c>
      <c r="I169" s="80">
        <f t="shared" si="14"/>
        <v>0</v>
      </c>
      <c r="J169" s="80">
        <f t="shared" si="16"/>
        <v>0</v>
      </c>
      <c r="K169" s="81">
        <f t="shared" si="17"/>
        <v>0</v>
      </c>
      <c r="L169" s="82">
        <f t="shared" si="15"/>
        <v>0</v>
      </c>
    </row>
    <row r="170" spans="1:13" s="11" customFormat="1" ht="12.75">
      <c r="A170" s="78">
        <v>165</v>
      </c>
      <c r="B170" s="17" t="s">
        <v>190</v>
      </c>
      <c r="C170" s="32"/>
      <c r="D170" s="32" t="s">
        <v>21</v>
      </c>
      <c r="E170" s="83">
        <v>10</v>
      </c>
      <c r="F170" s="84"/>
      <c r="G170" s="85">
        <v>0.08</v>
      </c>
      <c r="H170" s="86">
        <f t="shared" si="13"/>
        <v>0</v>
      </c>
      <c r="I170" s="86">
        <f t="shared" si="14"/>
        <v>0</v>
      </c>
      <c r="J170" s="86">
        <f t="shared" si="16"/>
        <v>0</v>
      </c>
      <c r="K170" s="87">
        <f t="shared" si="17"/>
        <v>0</v>
      </c>
      <c r="L170" s="88">
        <f t="shared" si="15"/>
        <v>0</v>
      </c>
      <c r="M170" s="12"/>
    </row>
    <row r="171" spans="1:12" ht="12.75">
      <c r="A171" s="78">
        <v>166</v>
      </c>
      <c r="B171" s="16" t="s">
        <v>191</v>
      </c>
      <c r="C171" s="21"/>
      <c r="D171" s="21" t="s">
        <v>21</v>
      </c>
      <c r="E171" s="23">
        <v>40</v>
      </c>
      <c r="F171" s="79"/>
      <c r="G171" s="75">
        <v>0.08</v>
      </c>
      <c r="H171" s="80">
        <f t="shared" si="13"/>
        <v>0</v>
      </c>
      <c r="I171" s="80">
        <f t="shared" si="14"/>
        <v>0</v>
      </c>
      <c r="J171" s="80">
        <f t="shared" si="16"/>
        <v>0</v>
      </c>
      <c r="K171" s="81">
        <f t="shared" si="17"/>
        <v>0</v>
      </c>
      <c r="L171" s="82">
        <f t="shared" si="15"/>
        <v>0</v>
      </c>
    </row>
    <row r="172" spans="1:12" ht="38.25">
      <c r="A172" s="78">
        <v>167</v>
      </c>
      <c r="B172" s="16" t="s">
        <v>192</v>
      </c>
      <c r="C172" s="21"/>
      <c r="D172" s="21" t="s">
        <v>21</v>
      </c>
      <c r="E172" s="23">
        <v>12</v>
      </c>
      <c r="F172" s="79"/>
      <c r="G172" s="75">
        <v>0.08</v>
      </c>
      <c r="H172" s="80">
        <f t="shared" si="13"/>
        <v>0</v>
      </c>
      <c r="I172" s="80">
        <f t="shared" si="14"/>
        <v>0</v>
      </c>
      <c r="J172" s="80">
        <f t="shared" si="16"/>
        <v>0</v>
      </c>
      <c r="K172" s="81">
        <f t="shared" si="17"/>
        <v>0</v>
      </c>
      <c r="L172" s="82">
        <f t="shared" si="15"/>
        <v>0</v>
      </c>
    </row>
    <row r="173" spans="1:12" ht="25.5">
      <c r="A173" s="78">
        <v>168</v>
      </c>
      <c r="B173" s="17" t="s">
        <v>193</v>
      </c>
      <c r="C173" s="32"/>
      <c r="D173" s="32" t="s">
        <v>21</v>
      </c>
      <c r="E173" s="83">
        <v>70</v>
      </c>
      <c r="F173" s="84"/>
      <c r="G173" s="85">
        <v>0.08</v>
      </c>
      <c r="H173" s="86">
        <f t="shared" si="13"/>
        <v>0</v>
      </c>
      <c r="I173" s="86">
        <f t="shared" si="14"/>
        <v>0</v>
      </c>
      <c r="J173" s="86">
        <f t="shared" si="16"/>
        <v>0</v>
      </c>
      <c r="K173" s="87">
        <f t="shared" si="17"/>
        <v>0</v>
      </c>
      <c r="L173" s="88">
        <f t="shared" si="15"/>
        <v>0</v>
      </c>
    </row>
    <row r="174" spans="1:12" ht="12.75">
      <c r="A174" s="78">
        <v>169</v>
      </c>
      <c r="B174" s="16" t="s">
        <v>194</v>
      </c>
      <c r="C174" s="21"/>
      <c r="D174" s="21" t="s">
        <v>21</v>
      </c>
      <c r="E174" s="23">
        <v>260</v>
      </c>
      <c r="F174" s="79"/>
      <c r="G174" s="75">
        <v>0.08</v>
      </c>
      <c r="H174" s="80">
        <f t="shared" si="13"/>
        <v>0</v>
      </c>
      <c r="I174" s="80">
        <f t="shared" si="14"/>
        <v>0</v>
      </c>
      <c r="J174" s="80">
        <f t="shared" si="16"/>
        <v>0</v>
      </c>
      <c r="K174" s="81">
        <f t="shared" si="17"/>
        <v>0</v>
      </c>
      <c r="L174" s="82">
        <f t="shared" si="15"/>
        <v>0</v>
      </c>
    </row>
    <row r="175" spans="1:12" ht="25.5">
      <c r="A175" s="78">
        <v>170</v>
      </c>
      <c r="B175" s="16" t="s">
        <v>195</v>
      </c>
      <c r="C175" s="21"/>
      <c r="D175" s="21" t="s">
        <v>21</v>
      </c>
      <c r="E175" s="23">
        <v>180</v>
      </c>
      <c r="F175" s="79"/>
      <c r="G175" s="75">
        <v>0.08</v>
      </c>
      <c r="H175" s="80">
        <f t="shared" si="13"/>
        <v>0</v>
      </c>
      <c r="I175" s="80">
        <f t="shared" si="14"/>
        <v>0</v>
      </c>
      <c r="J175" s="80">
        <f t="shared" si="16"/>
        <v>0</v>
      </c>
      <c r="K175" s="81">
        <f t="shared" si="17"/>
        <v>0</v>
      </c>
      <c r="L175" s="82">
        <f t="shared" si="15"/>
        <v>0</v>
      </c>
    </row>
    <row r="176" spans="1:12" ht="12.75">
      <c r="A176" s="78">
        <v>171</v>
      </c>
      <c r="B176" s="16" t="s">
        <v>196</v>
      </c>
      <c r="C176" s="21"/>
      <c r="D176" s="21" t="s">
        <v>21</v>
      </c>
      <c r="E176" s="23">
        <v>70</v>
      </c>
      <c r="F176" s="79"/>
      <c r="G176" s="75">
        <v>0.08</v>
      </c>
      <c r="H176" s="80">
        <f t="shared" si="13"/>
        <v>0</v>
      </c>
      <c r="I176" s="80">
        <f t="shared" si="14"/>
        <v>0</v>
      </c>
      <c r="J176" s="80">
        <f t="shared" si="16"/>
        <v>0</v>
      </c>
      <c r="K176" s="81">
        <f t="shared" si="17"/>
        <v>0</v>
      </c>
      <c r="L176" s="82">
        <f t="shared" si="15"/>
        <v>0</v>
      </c>
    </row>
    <row r="177" spans="1:12" ht="25.5">
      <c r="A177" s="78">
        <v>172</v>
      </c>
      <c r="B177" s="16" t="s">
        <v>197</v>
      </c>
      <c r="C177" s="21"/>
      <c r="D177" s="21" t="s">
        <v>21</v>
      </c>
      <c r="E177" s="23">
        <v>20</v>
      </c>
      <c r="F177" s="79"/>
      <c r="G177" s="75">
        <v>0.08</v>
      </c>
      <c r="H177" s="80">
        <f t="shared" si="13"/>
        <v>0</v>
      </c>
      <c r="I177" s="80">
        <f t="shared" si="14"/>
        <v>0</v>
      </c>
      <c r="J177" s="80">
        <f t="shared" si="16"/>
        <v>0</v>
      </c>
      <c r="K177" s="81">
        <f t="shared" si="17"/>
        <v>0</v>
      </c>
      <c r="L177" s="82">
        <f t="shared" si="15"/>
        <v>0</v>
      </c>
    </row>
    <row r="178" spans="1:12" ht="12.75">
      <c r="A178" s="78">
        <v>173</v>
      </c>
      <c r="B178" s="16" t="s">
        <v>198</v>
      </c>
      <c r="C178" s="21"/>
      <c r="D178" s="21" t="s">
        <v>21</v>
      </c>
      <c r="E178" s="23">
        <v>140</v>
      </c>
      <c r="F178" s="79"/>
      <c r="G178" s="75">
        <v>0.08</v>
      </c>
      <c r="H178" s="80">
        <f t="shared" si="13"/>
        <v>0</v>
      </c>
      <c r="I178" s="80">
        <f t="shared" si="14"/>
        <v>0</v>
      </c>
      <c r="J178" s="80">
        <f t="shared" si="16"/>
        <v>0</v>
      </c>
      <c r="K178" s="81">
        <f t="shared" si="17"/>
        <v>0</v>
      </c>
      <c r="L178" s="82">
        <f t="shared" si="15"/>
        <v>0</v>
      </c>
    </row>
    <row r="179" spans="1:12" ht="12.75">
      <c r="A179" s="78">
        <v>174</v>
      </c>
      <c r="B179" s="16" t="s">
        <v>199</v>
      </c>
      <c r="C179" s="21"/>
      <c r="D179" s="21" t="s">
        <v>21</v>
      </c>
      <c r="E179" s="23">
        <v>20</v>
      </c>
      <c r="F179" s="79"/>
      <c r="G179" s="75">
        <v>0.08</v>
      </c>
      <c r="H179" s="80">
        <f t="shared" si="13"/>
        <v>0</v>
      </c>
      <c r="I179" s="80">
        <f t="shared" si="14"/>
        <v>0</v>
      </c>
      <c r="J179" s="80">
        <f t="shared" si="16"/>
        <v>0</v>
      </c>
      <c r="K179" s="81">
        <f t="shared" si="17"/>
        <v>0</v>
      </c>
      <c r="L179" s="82">
        <f t="shared" si="15"/>
        <v>0</v>
      </c>
    </row>
    <row r="180" spans="1:12" ht="12.75">
      <c r="A180" s="78">
        <v>175</v>
      </c>
      <c r="B180" s="16" t="s">
        <v>200</v>
      </c>
      <c r="C180" s="21"/>
      <c r="D180" s="21" t="s">
        <v>21</v>
      </c>
      <c r="E180" s="23">
        <v>20</v>
      </c>
      <c r="F180" s="79"/>
      <c r="G180" s="75">
        <v>0.08</v>
      </c>
      <c r="H180" s="80">
        <f t="shared" si="13"/>
        <v>0</v>
      </c>
      <c r="I180" s="80">
        <f t="shared" si="14"/>
        <v>0</v>
      </c>
      <c r="J180" s="80">
        <f t="shared" si="16"/>
        <v>0</v>
      </c>
      <c r="K180" s="81">
        <f t="shared" si="17"/>
        <v>0</v>
      </c>
      <c r="L180" s="82">
        <f t="shared" si="15"/>
        <v>0</v>
      </c>
    </row>
    <row r="181" spans="1:12" ht="12.75">
      <c r="A181" s="78">
        <v>176</v>
      </c>
      <c r="B181" s="16" t="s">
        <v>201</v>
      </c>
      <c r="C181" s="21"/>
      <c r="D181" s="21" t="s">
        <v>21</v>
      </c>
      <c r="E181" s="23">
        <v>50</v>
      </c>
      <c r="F181" s="79"/>
      <c r="G181" s="75">
        <v>0.08</v>
      </c>
      <c r="H181" s="80">
        <f t="shared" si="13"/>
        <v>0</v>
      </c>
      <c r="I181" s="80">
        <f t="shared" si="14"/>
        <v>0</v>
      </c>
      <c r="J181" s="80">
        <f t="shared" si="16"/>
        <v>0</v>
      </c>
      <c r="K181" s="81">
        <f t="shared" si="17"/>
        <v>0</v>
      </c>
      <c r="L181" s="82">
        <f t="shared" si="15"/>
        <v>0</v>
      </c>
    </row>
    <row r="182" spans="1:12" ht="25.5">
      <c r="A182" s="78">
        <v>177</v>
      </c>
      <c r="B182" s="16" t="s">
        <v>202</v>
      </c>
      <c r="C182" s="21"/>
      <c r="D182" s="21" t="s">
        <v>21</v>
      </c>
      <c r="E182" s="23">
        <v>70</v>
      </c>
      <c r="F182" s="79"/>
      <c r="G182" s="75">
        <v>0.08</v>
      </c>
      <c r="H182" s="80">
        <f t="shared" si="13"/>
        <v>0</v>
      </c>
      <c r="I182" s="80">
        <f t="shared" si="14"/>
        <v>0</v>
      </c>
      <c r="J182" s="80">
        <f t="shared" si="16"/>
        <v>0</v>
      </c>
      <c r="K182" s="81">
        <f t="shared" si="17"/>
        <v>0</v>
      </c>
      <c r="L182" s="82">
        <f t="shared" si="15"/>
        <v>0</v>
      </c>
    </row>
    <row r="183" spans="1:12" ht="25.5">
      <c r="A183" s="78">
        <v>178</v>
      </c>
      <c r="B183" s="16" t="s">
        <v>203</v>
      </c>
      <c r="C183" s="21"/>
      <c r="D183" s="21" t="s">
        <v>21</v>
      </c>
      <c r="E183" s="23">
        <v>100</v>
      </c>
      <c r="F183" s="79"/>
      <c r="G183" s="75">
        <v>0.08</v>
      </c>
      <c r="H183" s="80">
        <f t="shared" si="13"/>
        <v>0</v>
      </c>
      <c r="I183" s="80">
        <f t="shared" si="14"/>
        <v>0</v>
      </c>
      <c r="J183" s="80">
        <f t="shared" si="16"/>
        <v>0</v>
      </c>
      <c r="K183" s="81">
        <f t="shared" si="17"/>
        <v>0</v>
      </c>
      <c r="L183" s="82">
        <f t="shared" si="15"/>
        <v>0</v>
      </c>
    </row>
    <row r="184" spans="1:12" ht="25.5">
      <c r="A184" s="78">
        <v>179</v>
      </c>
      <c r="B184" s="16" t="s">
        <v>204</v>
      </c>
      <c r="C184" s="21"/>
      <c r="D184" s="21" t="s">
        <v>21</v>
      </c>
      <c r="E184" s="23">
        <v>15</v>
      </c>
      <c r="F184" s="79"/>
      <c r="G184" s="75">
        <v>0.08</v>
      </c>
      <c r="H184" s="80">
        <f t="shared" si="13"/>
        <v>0</v>
      </c>
      <c r="I184" s="80">
        <f t="shared" si="14"/>
        <v>0</v>
      </c>
      <c r="J184" s="80">
        <f t="shared" si="16"/>
        <v>0</v>
      </c>
      <c r="K184" s="81">
        <f t="shared" si="17"/>
        <v>0</v>
      </c>
      <c r="L184" s="82">
        <f t="shared" si="15"/>
        <v>0</v>
      </c>
    </row>
    <row r="185" spans="1:12" ht="12.75">
      <c r="A185" s="78">
        <v>180</v>
      </c>
      <c r="B185" s="16" t="s">
        <v>205</v>
      </c>
      <c r="C185" s="21"/>
      <c r="D185" s="21" t="s">
        <v>21</v>
      </c>
      <c r="E185" s="23">
        <v>7</v>
      </c>
      <c r="F185" s="79"/>
      <c r="G185" s="75">
        <v>0.08</v>
      </c>
      <c r="H185" s="80">
        <f t="shared" si="13"/>
        <v>0</v>
      </c>
      <c r="I185" s="80">
        <f t="shared" si="14"/>
        <v>0</v>
      </c>
      <c r="J185" s="80">
        <f t="shared" si="16"/>
        <v>0</v>
      </c>
      <c r="K185" s="81">
        <f t="shared" si="17"/>
        <v>0</v>
      </c>
      <c r="L185" s="82">
        <f t="shared" si="15"/>
        <v>0</v>
      </c>
    </row>
    <row r="186" spans="1:12" ht="51">
      <c r="A186" s="78">
        <v>181</v>
      </c>
      <c r="B186" s="16" t="s">
        <v>206</v>
      </c>
      <c r="C186" s="21"/>
      <c r="D186" s="21" t="s">
        <v>21</v>
      </c>
      <c r="E186" s="83">
        <v>20</v>
      </c>
      <c r="F186" s="79"/>
      <c r="G186" s="75">
        <v>0.08</v>
      </c>
      <c r="H186" s="80">
        <f t="shared" si="13"/>
        <v>0</v>
      </c>
      <c r="I186" s="80">
        <f t="shared" si="14"/>
        <v>0</v>
      </c>
      <c r="J186" s="80">
        <f t="shared" si="16"/>
        <v>0</v>
      </c>
      <c r="K186" s="81">
        <f t="shared" si="17"/>
        <v>0</v>
      </c>
      <c r="L186" s="82">
        <f t="shared" si="15"/>
        <v>0</v>
      </c>
    </row>
    <row r="187" spans="1:12" ht="12.75">
      <c r="A187" s="78">
        <v>182</v>
      </c>
      <c r="B187" s="16" t="s">
        <v>207</v>
      </c>
      <c r="C187" s="21"/>
      <c r="D187" s="21" t="s">
        <v>21</v>
      </c>
      <c r="E187" s="83">
        <v>12</v>
      </c>
      <c r="F187" s="79"/>
      <c r="G187" s="75">
        <v>0.08</v>
      </c>
      <c r="H187" s="80">
        <f t="shared" si="13"/>
        <v>0</v>
      </c>
      <c r="I187" s="80">
        <f t="shared" si="14"/>
        <v>0</v>
      </c>
      <c r="J187" s="80">
        <f t="shared" si="16"/>
        <v>0</v>
      </c>
      <c r="K187" s="81">
        <f t="shared" si="17"/>
        <v>0</v>
      </c>
      <c r="L187" s="82">
        <f t="shared" si="15"/>
        <v>0</v>
      </c>
    </row>
    <row r="188" spans="1:12" ht="25.5">
      <c r="A188" s="78">
        <v>183</v>
      </c>
      <c r="B188" s="16" t="s">
        <v>208</v>
      </c>
      <c r="C188" s="21"/>
      <c r="D188" s="21" t="s">
        <v>21</v>
      </c>
      <c r="E188" s="23">
        <v>45</v>
      </c>
      <c r="F188" s="79"/>
      <c r="G188" s="75">
        <v>0.23</v>
      </c>
      <c r="H188" s="80">
        <f t="shared" si="13"/>
        <v>0</v>
      </c>
      <c r="I188" s="80">
        <f t="shared" si="14"/>
        <v>0</v>
      </c>
      <c r="J188" s="80">
        <f t="shared" si="16"/>
        <v>0</v>
      </c>
      <c r="K188" s="81">
        <f t="shared" si="17"/>
        <v>0</v>
      </c>
      <c r="L188" s="82">
        <f t="shared" si="15"/>
        <v>0</v>
      </c>
    </row>
    <row r="189" spans="1:12" ht="25.5">
      <c r="A189" s="78">
        <v>184</v>
      </c>
      <c r="B189" s="16" t="s">
        <v>209</v>
      </c>
      <c r="C189" s="21"/>
      <c r="D189" s="21" t="s">
        <v>21</v>
      </c>
      <c r="E189" s="23">
        <v>180</v>
      </c>
      <c r="F189" s="79"/>
      <c r="G189" s="75">
        <v>0.08</v>
      </c>
      <c r="H189" s="80">
        <f t="shared" si="13"/>
        <v>0</v>
      </c>
      <c r="I189" s="80">
        <f t="shared" si="14"/>
        <v>0</v>
      </c>
      <c r="J189" s="80">
        <f t="shared" si="16"/>
        <v>0</v>
      </c>
      <c r="K189" s="81">
        <f t="shared" si="17"/>
        <v>0</v>
      </c>
      <c r="L189" s="82">
        <f t="shared" si="15"/>
        <v>0</v>
      </c>
    </row>
    <row r="190" spans="1:12" ht="25.5">
      <c r="A190" s="78">
        <v>185</v>
      </c>
      <c r="B190" s="16" t="s">
        <v>210</v>
      </c>
      <c r="C190" s="21"/>
      <c r="D190" s="21" t="s">
        <v>21</v>
      </c>
      <c r="E190" s="23">
        <v>180</v>
      </c>
      <c r="F190" s="79"/>
      <c r="G190" s="75">
        <v>0.08</v>
      </c>
      <c r="H190" s="80">
        <f t="shared" si="13"/>
        <v>0</v>
      </c>
      <c r="I190" s="80">
        <f t="shared" si="14"/>
        <v>0</v>
      </c>
      <c r="J190" s="80">
        <f t="shared" si="16"/>
        <v>0</v>
      </c>
      <c r="K190" s="81">
        <f t="shared" si="17"/>
        <v>0</v>
      </c>
      <c r="L190" s="82">
        <f t="shared" si="15"/>
        <v>0</v>
      </c>
    </row>
    <row r="191" spans="1:12" ht="12.75">
      <c r="A191" s="78">
        <v>186</v>
      </c>
      <c r="B191" s="17" t="s">
        <v>211</v>
      </c>
      <c r="C191" s="32"/>
      <c r="D191" s="32" t="s">
        <v>21</v>
      </c>
      <c r="E191" s="83">
        <v>40</v>
      </c>
      <c r="F191" s="84"/>
      <c r="G191" s="85">
        <v>0.08</v>
      </c>
      <c r="H191" s="86">
        <f t="shared" si="13"/>
        <v>0</v>
      </c>
      <c r="I191" s="86">
        <f t="shared" si="14"/>
        <v>0</v>
      </c>
      <c r="J191" s="86">
        <f t="shared" si="16"/>
        <v>0</v>
      </c>
      <c r="K191" s="87">
        <f t="shared" si="17"/>
        <v>0</v>
      </c>
      <c r="L191" s="88">
        <f t="shared" si="15"/>
        <v>0</v>
      </c>
    </row>
    <row r="192" spans="1:12" ht="25.5">
      <c r="A192" s="78">
        <v>187</v>
      </c>
      <c r="B192" s="16" t="s">
        <v>212</v>
      </c>
      <c r="C192" s="21"/>
      <c r="D192" s="21" t="s">
        <v>21</v>
      </c>
      <c r="E192" s="23">
        <v>10</v>
      </c>
      <c r="F192" s="79"/>
      <c r="G192" s="75">
        <v>0.08</v>
      </c>
      <c r="H192" s="80">
        <f t="shared" si="13"/>
        <v>0</v>
      </c>
      <c r="I192" s="80">
        <f t="shared" si="14"/>
        <v>0</v>
      </c>
      <c r="J192" s="80">
        <f t="shared" si="16"/>
        <v>0</v>
      </c>
      <c r="K192" s="81">
        <f t="shared" si="17"/>
        <v>0</v>
      </c>
      <c r="L192" s="82">
        <f t="shared" si="15"/>
        <v>0</v>
      </c>
    </row>
    <row r="193" spans="1:12" ht="12.75">
      <c r="A193" s="78">
        <v>188</v>
      </c>
      <c r="B193" s="16" t="s">
        <v>213</v>
      </c>
      <c r="C193" s="21"/>
      <c r="D193" s="21" t="s">
        <v>21</v>
      </c>
      <c r="E193" s="23">
        <v>60</v>
      </c>
      <c r="F193" s="79"/>
      <c r="G193" s="75">
        <v>0.08</v>
      </c>
      <c r="H193" s="80">
        <f t="shared" si="13"/>
        <v>0</v>
      </c>
      <c r="I193" s="80">
        <f t="shared" si="14"/>
        <v>0</v>
      </c>
      <c r="J193" s="80">
        <f t="shared" si="16"/>
        <v>0</v>
      </c>
      <c r="K193" s="81">
        <f t="shared" si="17"/>
        <v>0</v>
      </c>
      <c r="L193" s="82">
        <f t="shared" si="15"/>
        <v>0</v>
      </c>
    </row>
    <row r="194" spans="1:12" ht="25.5">
      <c r="A194" s="78">
        <v>189</v>
      </c>
      <c r="B194" s="16" t="s">
        <v>214</v>
      </c>
      <c r="C194" s="21"/>
      <c r="D194" s="21" t="s">
        <v>21</v>
      </c>
      <c r="E194" s="23">
        <v>5</v>
      </c>
      <c r="F194" s="79"/>
      <c r="G194" s="75">
        <v>0.08</v>
      </c>
      <c r="H194" s="80">
        <f t="shared" si="13"/>
        <v>0</v>
      </c>
      <c r="I194" s="80">
        <f t="shared" si="14"/>
        <v>0</v>
      </c>
      <c r="J194" s="80">
        <f t="shared" si="16"/>
        <v>0</v>
      </c>
      <c r="K194" s="81">
        <f t="shared" si="17"/>
        <v>0</v>
      </c>
      <c r="L194" s="82">
        <f t="shared" si="15"/>
        <v>0</v>
      </c>
    </row>
    <row r="195" spans="1:12" ht="25.5">
      <c r="A195" s="78">
        <v>190</v>
      </c>
      <c r="B195" s="16" t="s">
        <v>215</v>
      </c>
      <c r="C195" s="21"/>
      <c r="D195" s="21" t="s">
        <v>84</v>
      </c>
      <c r="E195" s="23">
        <v>4</v>
      </c>
      <c r="F195" s="79"/>
      <c r="G195" s="75">
        <v>0.08</v>
      </c>
      <c r="H195" s="80">
        <f t="shared" si="13"/>
        <v>0</v>
      </c>
      <c r="I195" s="80">
        <f t="shared" si="14"/>
        <v>0</v>
      </c>
      <c r="J195" s="80">
        <f t="shared" si="16"/>
        <v>0</v>
      </c>
      <c r="K195" s="81">
        <f t="shared" si="17"/>
        <v>0</v>
      </c>
      <c r="L195" s="82">
        <f t="shared" si="15"/>
        <v>0</v>
      </c>
    </row>
    <row r="196" spans="1:12" ht="12.75">
      <c r="A196" s="78">
        <v>191</v>
      </c>
      <c r="B196" s="16" t="s">
        <v>216</v>
      </c>
      <c r="C196" s="21"/>
      <c r="D196" s="21" t="s">
        <v>84</v>
      </c>
      <c r="E196" s="23">
        <v>5</v>
      </c>
      <c r="F196" s="79"/>
      <c r="G196" s="75">
        <v>0.08</v>
      </c>
      <c r="H196" s="80">
        <f t="shared" si="13"/>
        <v>0</v>
      </c>
      <c r="I196" s="80">
        <f t="shared" si="14"/>
        <v>0</v>
      </c>
      <c r="J196" s="80">
        <f t="shared" si="16"/>
        <v>0</v>
      </c>
      <c r="K196" s="81">
        <f t="shared" si="17"/>
        <v>0</v>
      </c>
      <c r="L196" s="82">
        <f t="shared" si="15"/>
        <v>0</v>
      </c>
    </row>
    <row r="197" spans="1:12" ht="25.5">
      <c r="A197" s="78">
        <v>192</v>
      </c>
      <c r="B197" s="16" t="s">
        <v>217</v>
      </c>
      <c r="C197" s="21"/>
      <c r="D197" s="21" t="s">
        <v>21</v>
      </c>
      <c r="E197" s="83">
        <v>1000</v>
      </c>
      <c r="F197" s="79"/>
      <c r="G197" s="75">
        <v>0.08</v>
      </c>
      <c r="H197" s="80">
        <f t="shared" si="13"/>
        <v>0</v>
      </c>
      <c r="I197" s="80">
        <f t="shared" si="14"/>
        <v>0</v>
      </c>
      <c r="J197" s="80">
        <f t="shared" si="16"/>
        <v>0</v>
      </c>
      <c r="K197" s="81">
        <f t="shared" si="17"/>
        <v>0</v>
      </c>
      <c r="L197" s="82">
        <f t="shared" si="15"/>
        <v>0</v>
      </c>
    </row>
    <row r="198" spans="1:12" ht="25.5">
      <c r="A198" s="78">
        <v>193</v>
      </c>
      <c r="B198" s="16" t="s">
        <v>218</v>
      </c>
      <c r="C198" s="21"/>
      <c r="D198" s="21" t="s">
        <v>21</v>
      </c>
      <c r="E198" s="83">
        <v>1000</v>
      </c>
      <c r="F198" s="79"/>
      <c r="G198" s="75">
        <v>0.08</v>
      </c>
      <c r="H198" s="80">
        <f t="shared" si="13"/>
        <v>0</v>
      </c>
      <c r="I198" s="80">
        <f t="shared" si="14"/>
        <v>0</v>
      </c>
      <c r="J198" s="80">
        <f t="shared" si="16"/>
        <v>0</v>
      </c>
      <c r="K198" s="81">
        <f t="shared" si="17"/>
        <v>0</v>
      </c>
      <c r="L198" s="82">
        <f t="shared" si="15"/>
        <v>0</v>
      </c>
    </row>
    <row r="199" spans="1:12" ht="25.5">
      <c r="A199" s="78">
        <v>194</v>
      </c>
      <c r="B199" s="16" t="s">
        <v>219</v>
      </c>
      <c r="C199" s="21"/>
      <c r="D199" s="21" t="s">
        <v>21</v>
      </c>
      <c r="E199" s="83">
        <v>60</v>
      </c>
      <c r="F199" s="79"/>
      <c r="G199" s="75">
        <v>0.08</v>
      </c>
      <c r="H199" s="80">
        <f t="shared" si="13"/>
        <v>0</v>
      </c>
      <c r="I199" s="80">
        <f t="shared" si="14"/>
        <v>0</v>
      </c>
      <c r="J199" s="80">
        <f t="shared" si="16"/>
        <v>0</v>
      </c>
      <c r="K199" s="81">
        <f t="shared" si="17"/>
        <v>0</v>
      </c>
      <c r="L199" s="82">
        <f t="shared" si="15"/>
        <v>0</v>
      </c>
    </row>
    <row r="200" spans="1:12" ht="12.75">
      <c r="A200" s="78">
        <v>195</v>
      </c>
      <c r="B200" s="16" t="s">
        <v>220</v>
      </c>
      <c r="C200" s="21"/>
      <c r="D200" s="21" t="s">
        <v>21</v>
      </c>
      <c r="E200" s="83">
        <v>15</v>
      </c>
      <c r="F200" s="79"/>
      <c r="G200" s="75">
        <v>0.08</v>
      </c>
      <c r="H200" s="80">
        <f aca="true" t="shared" si="18" ref="H200:H263">F200*G200</f>
        <v>0</v>
      </c>
      <c r="I200" s="80">
        <f aca="true" t="shared" si="19" ref="I200:I263">F200+H200</f>
        <v>0</v>
      </c>
      <c r="J200" s="80">
        <f t="shared" si="16"/>
        <v>0</v>
      </c>
      <c r="K200" s="81">
        <f t="shared" si="17"/>
        <v>0</v>
      </c>
      <c r="L200" s="82">
        <f aca="true" t="shared" si="20" ref="L200:L263">J200+K200</f>
        <v>0</v>
      </c>
    </row>
    <row r="201" spans="1:12" ht="12.75">
      <c r="A201" s="78">
        <v>196</v>
      </c>
      <c r="B201" s="16" t="s">
        <v>401</v>
      </c>
      <c r="C201" s="21"/>
      <c r="D201" s="21" t="s">
        <v>21</v>
      </c>
      <c r="E201" s="83">
        <v>12</v>
      </c>
      <c r="F201" s="84"/>
      <c r="G201" s="75">
        <v>0.08</v>
      </c>
      <c r="H201" s="80">
        <f t="shared" si="18"/>
        <v>0</v>
      </c>
      <c r="I201" s="80">
        <f t="shared" si="19"/>
        <v>0</v>
      </c>
      <c r="J201" s="80">
        <f t="shared" si="16"/>
        <v>0</v>
      </c>
      <c r="K201" s="81">
        <f t="shared" si="17"/>
        <v>0</v>
      </c>
      <c r="L201" s="82">
        <f t="shared" si="20"/>
        <v>0</v>
      </c>
    </row>
    <row r="202" spans="1:12" ht="25.5">
      <c r="A202" s="78">
        <v>197</v>
      </c>
      <c r="B202" s="16" t="s">
        <v>221</v>
      </c>
      <c r="C202" s="21"/>
      <c r="D202" s="21" t="s">
        <v>21</v>
      </c>
      <c r="E202" s="83">
        <v>20</v>
      </c>
      <c r="F202" s="79"/>
      <c r="G202" s="75">
        <v>0.08</v>
      </c>
      <c r="H202" s="80">
        <f t="shared" si="18"/>
        <v>0</v>
      </c>
      <c r="I202" s="80">
        <f t="shared" si="19"/>
        <v>0</v>
      </c>
      <c r="J202" s="80">
        <f t="shared" si="16"/>
        <v>0</v>
      </c>
      <c r="K202" s="81">
        <f t="shared" si="17"/>
        <v>0</v>
      </c>
      <c r="L202" s="82">
        <f t="shared" si="20"/>
        <v>0</v>
      </c>
    </row>
    <row r="203" spans="1:12" ht="12.75">
      <c r="A203" s="78">
        <v>198</v>
      </c>
      <c r="B203" s="16" t="s">
        <v>222</v>
      </c>
      <c r="C203" s="21"/>
      <c r="D203" s="21" t="s">
        <v>21</v>
      </c>
      <c r="E203" s="23">
        <v>10</v>
      </c>
      <c r="F203" s="79"/>
      <c r="G203" s="75">
        <v>0.08</v>
      </c>
      <c r="H203" s="80">
        <f t="shared" si="18"/>
        <v>0</v>
      </c>
      <c r="I203" s="80">
        <f t="shared" si="19"/>
        <v>0</v>
      </c>
      <c r="J203" s="80">
        <f t="shared" si="16"/>
        <v>0</v>
      </c>
      <c r="K203" s="81">
        <f t="shared" si="17"/>
        <v>0</v>
      </c>
      <c r="L203" s="82">
        <f t="shared" si="20"/>
        <v>0</v>
      </c>
    </row>
    <row r="204" spans="1:12" ht="38.25">
      <c r="A204" s="78">
        <v>199</v>
      </c>
      <c r="B204" s="16" t="s">
        <v>223</v>
      </c>
      <c r="C204" s="21"/>
      <c r="D204" s="21" t="s">
        <v>21</v>
      </c>
      <c r="E204" s="23">
        <v>6</v>
      </c>
      <c r="F204" s="79"/>
      <c r="G204" s="75">
        <v>0.08</v>
      </c>
      <c r="H204" s="80">
        <f t="shared" si="18"/>
        <v>0</v>
      </c>
      <c r="I204" s="80">
        <f t="shared" si="19"/>
        <v>0</v>
      </c>
      <c r="J204" s="80">
        <f t="shared" si="16"/>
        <v>0</v>
      </c>
      <c r="K204" s="81">
        <f t="shared" si="17"/>
        <v>0</v>
      </c>
      <c r="L204" s="82">
        <f t="shared" si="20"/>
        <v>0</v>
      </c>
    </row>
    <row r="205" spans="1:12" ht="25.5">
      <c r="A205" s="78">
        <v>200</v>
      </c>
      <c r="B205" s="16" t="s">
        <v>224</v>
      </c>
      <c r="C205" s="21"/>
      <c r="D205" s="21" t="s">
        <v>21</v>
      </c>
      <c r="E205" s="23">
        <v>50</v>
      </c>
      <c r="F205" s="79"/>
      <c r="G205" s="75">
        <v>0.08</v>
      </c>
      <c r="H205" s="80">
        <f t="shared" si="18"/>
        <v>0</v>
      </c>
      <c r="I205" s="80">
        <f t="shared" si="19"/>
        <v>0</v>
      </c>
      <c r="J205" s="80">
        <f t="shared" si="16"/>
        <v>0</v>
      </c>
      <c r="K205" s="81">
        <f t="shared" si="17"/>
        <v>0</v>
      </c>
      <c r="L205" s="82">
        <f t="shared" si="20"/>
        <v>0</v>
      </c>
    </row>
    <row r="206" spans="1:12" ht="25.5">
      <c r="A206" s="78">
        <v>201</v>
      </c>
      <c r="B206" s="16" t="s">
        <v>225</v>
      </c>
      <c r="C206" s="21"/>
      <c r="D206" s="21" t="s">
        <v>21</v>
      </c>
      <c r="E206" s="23">
        <v>6</v>
      </c>
      <c r="F206" s="79"/>
      <c r="G206" s="75">
        <v>0.08</v>
      </c>
      <c r="H206" s="80">
        <f t="shared" si="18"/>
        <v>0</v>
      </c>
      <c r="I206" s="80">
        <f t="shared" si="19"/>
        <v>0</v>
      </c>
      <c r="J206" s="80">
        <f t="shared" si="16"/>
        <v>0</v>
      </c>
      <c r="K206" s="81">
        <f t="shared" si="17"/>
        <v>0</v>
      </c>
      <c r="L206" s="82">
        <f t="shared" si="20"/>
        <v>0</v>
      </c>
    </row>
    <row r="207" spans="1:12" ht="12.75">
      <c r="A207" s="78">
        <v>202</v>
      </c>
      <c r="B207" s="16" t="s">
        <v>226</v>
      </c>
      <c r="C207" s="21"/>
      <c r="D207" s="21" t="s">
        <v>21</v>
      </c>
      <c r="E207" s="23">
        <v>15</v>
      </c>
      <c r="F207" s="79"/>
      <c r="G207" s="75">
        <v>0.08</v>
      </c>
      <c r="H207" s="80">
        <f t="shared" si="18"/>
        <v>0</v>
      </c>
      <c r="I207" s="80">
        <f t="shared" si="19"/>
        <v>0</v>
      </c>
      <c r="J207" s="80">
        <f t="shared" si="16"/>
        <v>0</v>
      </c>
      <c r="K207" s="81">
        <f t="shared" si="17"/>
        <v>0</v>
      </c>
      <c r="L207" s="82">
        <f t="shared" si="20"/>
        <v>0</v>
      </c>
    </row>
    <row r="208" spans="1:12" ht="25.5">
      <c r="A208" s="78">
        <v>203</v>
      </c>
      <c r="B208" s="16" t="s">
        <v>227</v>
      </c>
      <c r="C208" s="21"/>
      <c r="D208" s="21" t="s">
        <v>21</v>
      </c>
      <c r="E208" s="23">
        <v>10</v>
      </c>
      <c r="F208" s="79"/>
      <c r="G208" s="75">
        <v>0.08</v>
      </c>
      <c r="H208" s="80">
        <f t="shared" si="18"/>
        <v>0</v>
      </c>
      <c r="I208" s="80">
        <f t="shared" si="19"/>
        <v>0</v>
      </c>
      <c r="J208" s="80">
        <f t="shared" si="16"/>
        <v>0</v>
      </c>
      <c r="K208" s="81">
        <f t="shared" si="17"/>
        <v>0</v>
      </c>
      <c r="L208" s="82">
        <f t="shared" si="20"/>
        <v>0</v>
      </c>
    </row>
    <row r="209" spans="1:12" ht="12.75">
      <c r="A209" s="78">
        <v>204</v>
      </c>
      <c r="B209" s="16" t="s">
        <v>228</v>
      </c>
      <c r="C209" s="21"/>
      <c r="D209" s="21" t="s">
        <v>21</v>
      </c>
      <c r="E209" s="23">
        <v>10</v>
      </c>
      <c r="F209" s="84"/>
      <c r="G209" s="75">
        <v>0.08</v>
      </c>
      <c r="H209" s="80">
        <f t="shared" si="18"/>
        <v>0</v>
      </c>
      <c r="I209" s="80">
        <f t="shared" si="19"/>
        <v>0</v>
      </c>
      <c r="J209" s="80">
        <f aca="true" t="shared" si="21" ref="J209:J264">ROUND(F209*E209,2)</f>
        <v>0</v>
      </c>
      <c r="K209" s="81">
        <f t="shared" si="17"/>
        <v>0</v>
      </c>
      <c r="L209" s="82">
        <f t="shared" si="20"/>
        <v>0</v>
      </c>
    </row>
    <row r="210" spans="1:12" ht="12.75">
      <c r="A210" s="78">
        <v>205</v>
      </c>
      <c r="B210" s="17" t="s">
        <v>229</v>
      </c>
      <c r="C210" s="32"/>
      <c r="D210" s="32" t="s">
        <v>21</v>
      </c>
      <c r="E210" s="83">
        <v>20</v>
      </c>
      <c r="F210" s="84"/>
      <c r="G210" s="85">
        <v>0.08</v>
      </c>
      <c r="H210" s="86">
        <f t="shared" si="18"/>
        <v>0</v>
      </c>
      <c r="I210" s="86">
        <f t="shared" si="19"/>
        <v>0</v>
      </c>
      <c r="J210" s="86">
        <f t="shared" si="21"/>
        <v>0</v>
      </c>
      <c r="K210" s="87">
        <f t="shared" si="17"/>
        <v>0</v>
      </c>
      <c r="L210" s="88">
        <f t="shared" si="20"/>
        <v>0</v>
      </c>
    </row>
    <row r="211" spans="1:12" ht="12.75">
      <c r="A211" s="78">
        <v>206</v>
      </c>
      <c r="B211" s="16" t="s">
        <v>230</v>
      </c>
      <c r="C211" s="21"/>
      <c r="D211" s="21" t="s">
        <v>21</v>
      </c>
      <c r="E211" s="23">
        <v>40</v>
      </c>
      <c r="F211" s="79"/>
      <c r="G211" s="75">
        <v>0.08</v>
      </c>
      <c r="H211" s="80">
        <f t="shared" si="18"/>
        <v>0</v>
      </c>
      <c r="I211" s="80">
        <f t="shared" si="19"/>
        <v>0</v>
      </c>
      <c r="J211" s="80">
        <f t="shared" si="21"/>
        <v>0</v>
      </c>
      <c r="K211" s="81">
        <f t="shared" si="17"/>
        <v>0</v>
      </c>
      <c r="L211" s="82">
        <f t="shared" si="20"/>
        <v>0</v>
      </c>
    </row>
    <row r="212" spans="1:12" ht="25.5">
      <c r="A212" s="78">
        <v>207</v>
      </c>
      <c r="B212" s="16" t="s">
        <v>231</v>
      </c>
      <c r="C212" s="21"/>
      <c r="D212" s="21" t="s">
        <v>21</v>
      </c>
      <c r="E212" s="23">
        <v>25</v>
      </c>
      <c r="F212" s="79"/>
      <c r="G212" s="75">
        <v>0.08</v>
      </c>
      <c r="H212" s="80">
        <f t="shared" si="18"/>
        <v>0</v>
      </c>
      <c r="I212" s="80">
        <f t="shared" si="19"/>
        <v>0</v>
      </c>
      <c r="J212" s="80">
        <f t="shared" si="21"/>
        <v>0</v>
      </c>
      <c r="K212" s="81">
        <f t="shared" si="17"/>
        <v>0</v>
      </c>
      <c r="L212" s="82">
        <f t="shared" si="20"/>
        <v>0</v>
      </c>
    </row>
    <row r="213" spans="1:12" ht="25.5">
      <c r="A213" s="78">
        <v>208</v>
      </c>
      <c r="B213" s="16" t="s">
        <v>232</v>
      </c>
      <c r="C213" s="21"/>
      <c r="D213" s="21" t="s">
        <v>21</v>
      </c>
      <c r="E213" s="23">
        <v>20</v>
      </c>
      <c r="F213" s="79"/>
      <c r="G213" s="75">
        <v>0.08</v>
      </c>
      <c r="H213" s="80">
        <f t="shared" si="18"/>
        <v>0</v>
      </c>
      <c r="I213" s="80">
        <f t="shared" si="19"/>
        <v>0</v>
      </c>
      <c r="J213" s="80">
        <f t="shared" si="21"/>
        <v>0</v>
      </c>
      <c r="K213" s="81">
        <f t="shared" si="17"/>
        <v>0</v>
      </c>
      <c r="L213" s="82">
        <f t="shared" si="20"/>
        <v>0</v>
      </c>
    </row>
    <row r="214" spans="1:12" ht="12.75">
      <c r="A214" s="78">
        <v>209</v>
      </c>
      <c r="B214" s="16" t="s">
        <v>233</v>
      </c>
      <c r="C214" s="21"/>
      <c r="D214" s="21" t="s">
        <v>21</v>
      </c>
      <c r="E214" s="23">
        <v>50</v>
      </c>
      <c r="F214" s="79"/>
      <c r="G214" s="75">
        <v>0.08</v>
      </c>
      <c r="H214" s="80">
        <f t="shared" si="18"/>
        <v>0</v>
      </c>
      <c r="I214" s="80">
        <f t="shared" si="19"/>
        <v>0</v>
      </c>
      <c r="J214" s="80">
        <f t="shared" si="21"/>
        <v>0</v>
      </c>
      <c r="K214" s="81">
        <f t="shared" si="17"/>
        <v>0</v>
      </c>
      <c r="L214" s="82">
        <f t="shared" si="20"/>
        <v>0</v>
      </c>
    </row>
    <row r="215" spans="1:12" ht="12.75">
      <c r="A215" s="78">
        <v>210</v>
      </c>
      <c r="B215" s="16" t="s">
        <v>234</v>
      </c>
      <c r="C215" s="21"/>
      <c r="D215" s="21" t="s">
        <v>21</v>
      </c>
      <c r="E215" s="23">
        <v>40</v>
      </c>
      <c r="F215" s="79"/>
      <c r="G215" s="75">
        <v>0.08</v>
      </c>
      <c r="H215" s="80">
        <f t="shared" si="18"/>
        <v>0</v>
      </c>
      <c r="I215" s="80">
        <f t="shared" si="19"/>
        <v>0</v>
      </c>
      <c r="J215" s="80">
        <f t="shared" si="21"/>
        <v>0</v>
      </c>
      <c r="K215" s="81">
        <f t="shared" si="17"/>
        <v>0</v>
      </c>
      <c r="L215" s="82">
        <f t="shared" si="20"/>
        <v>0</v>
      </c>
    </row>
    <row r="216" spans="1:12" ht="25.5">
      <c r="A216" s="78">
        <v>211</v>
      </c>
      <c r="B216" s="16" t="s">
        <v>235</v>
      </c>
      <c r="C216" s="21"/>
      <c r="D216" s="32" t="s">
        <v>21</v>
      </c>
      <c r="E216" s="83">
        <v>5</v>
      </c>
      <c r="F216" s="79"/>
      <c r="G216" s="75">
        <v>0.08</v>
      </c>
      <c r="H216" s="80">
        <f t="shared" si="18"/>
        <v>0</v>
      </c>
      <c r="I216" s="80">
        <f t="shared" si="19"/>
        <v>0</v>
      </c>
      <c r="J216" s="80">
        <f t="shared" si="21"/>
        <v>0</v>
      </c>
      <c r="K216" s="81">
        <f aca="true" t="shared" si="22" ref="K216:K279">ROUND(J216*G216,2)</f>
        <v>0</v>
      </c>
      <c r="L216" s="82">
        <f t="shared" si="20"/>
        <v>0</v>
      </c>
    </row>
    <row r="217" spans="1:12" ht="12.75">
      <c r="A217" s="78">
        <v>212</v>
      </c>
      <c r="B217" s="16" t="s">
        <v>236</v>
      </c>
      <c r="C217" s="21"/>
      <c r="D217" s="32" t="s">
        <v>21</v>
      </c>
      <c r="E217" s="83">
        <v>7</v>
      </c>
      <c r="F217" s="79"/>
      <c r="G217" s="75">
        <v>0.23</v>
      </c>
      <c r="H217" s="80">
        <f t="shared" si="18"/>
        <v>0</v>
      </c>
      <c r="I217" s="80">
        <f t="shared" si="19"/>
        <v>0</v>
      </c>
      <c r="J217" s="80">
        <f t="shared" si="21"/>
        <v>0</v>
      </c>
      <c r="K217" s="81">
        <f t="shared" si="22"/>
        <v>0</v>
      </c>
      <c r="L217" s="82">
        <f t="shared" si="20"/>
        <v>0</v>
      </c>
    </row>
    <row r="218" spans="1:12" ht="51">
      <c r="A218" s="78">
        <v>213</v>
      </c>
      <c r="B218" s="17" t="s">
        <v>237</v>
      </c>
      <c r="C218" s="32"/>
      <c r="D218" s="26" t="s">
        <v>21</v>
      </c>
      <c r="E218" s="27">
        <v>2</v>
      </c>
      <c r="F218" s="84"/>
      <c r="G218" s="85">
        <v>0.23</v>
      </c>
      <c r="H218" s="86">
        <f t="shared" si="18"/>
        <v>0</v>
      </c>
      <c r="I218" s="86">
        <f t="shared" si="19"/>
        <v>0</v>
      </c>
      <c r="J218" s="86">
        <f t="shared" si="21"/>
        <v>0</v>
      </c>
      <c r="K218" s="87">
        <f t="shared" si="22"/>
        <v>0</v>
      </c>
      <c r="L218" s="88">
        <f t="shared" si="20"/>
        <v>0</v>
      </c>
    </row>
    <row r="219" spans="1:12" ht="25.5">
      <c r="A219" s="78">
        <v>214</v>
      </c>
      <c r="B219" s="17" t="s">
        <v>238</v>
      </c>
      <c r="C219" s="32"/>
      <c r="D219" s="32" t="s">
        <v>21</v>
      </c>
      <c r="E219" s="83">
        <v>20</v>
      </c>
      <c r="F219" s="84"/>
      <c r="G219" s="85">
        <v>0.23</v>
      </c>
      <c r="H219" s="86">
        <f>F219*G219</f>
        <v>0</v>
      </c>
      <c r="I219" s="86">
        <f>F219+H219</f>
        <v>0</v>
      </c>
      <c r="J219" s="86">
        <f>ROUND(F219*E219,2)</f>
        <v>0</v>
      </c>
      <c r="K219" s="87">
        <f>ROUND(J219*G219,2)</f>
        <v>0</v>
      </c>
      <c r="L219" s="88">
        <f>J219+K219</f>
        <v>0</v>
      </c>
    </row>
    <row r="220" spans="1:12" ht="25.5">
      <c r="A220" s="78">
        <v>215</v>
      </c>
      <c r="B220" s="16" t="s">
        <v>239</v>
      </c>
      <c r="C220" s="21"/>
      <c r="D220" s="32" t="s">
        <v>21</v>
      </c>
      <c r="E220" s="83">
        <v>30</v>
      </c>
      <c r="F220" s="79"/>
      <c r="G220" s="75">
        <v>0.08</v>
      </c>
      <c r="H220" s="80">
        <f t="shared" si="18"/>
        <v>0</v>
      </c>
      <c r="I220" s="80">
        <f t="shared" si="19"/>
        <v>0</v>
      </c>
      <c r="J220" s="80">
        <f t="shared" si="21"/>
        <v>0</v>
      </c>
      <c r="K220" s="81">
        <f t="shared" si="22"/>
        <v>0</v>
      </c>
      <c r="L220" s="82">
        <f t="shared" si="20"/>
        <v>0</v>
      </c>
    </row>
    <row r="221" spans="1:12" ht="25.5">
      <c r="A221" s="78">
        <v>216</v>
      </c>
      <c r="B221" s="16" t="s">
        <v>240</v>
      </c>
      <c r="C221" s="21"/>
      <c r="D221" s="32" t="s">
        <v>21</v>
      </c>
      <c r="E221" s="83">
        <v>30</v>
      </c>
      <c r="F221" s="79"/>
      <c r="G221" s="75">
        <v>0.08</v>
      </c>
      <c r="H221" s="80">
        <f t="shared" si="18"/>
        <v>0</v>
      </c>
      <c r="I221" s="80">
        <f t="shared" si="19"/>
        <v>0</v>
      </c>
      <c r="J221" s="80">
        <f t="shared" si="21"/>
        <v>0</v>
      </c>
      <c r="K221" s="81">
        <f t="shared" si="22"/>
        <v>0</v>
      </c>
      <c r="L221" s="82">
        <f t="shared" si="20"/>
        <v>0</v>
      </c>
    </row>
    <row r="222" spans="1:12" ht="12.75">
      <c r="A222" s="78">
        <v>217</v>
      </c>
      <c r="B222" s="16" t="s">
        <v>241</v>
      </c>
      <c r="C222" s="21"/>
      <c r="D222" s="32" t="s">
        <v>21</v>
      </c>
      <c r="E222" s="83">
        <v>40</v>
      </c>
      <c r="F222" s="79"/>
      <c r="G222" s="75">
        <v>0.08</v>
      </c>
      <c r="H222" s="80">
        <f t="shared" si="18"/>
        <v>0</v>
      </c>
      <c r="I222" s="80">
        <f t="shared" si="19"/>
        <v>0</v>
      </c>
      <c r="J222" s="80">
        <f t="shared" si="21"/>
        <v>0</v>
      </c>
      <c r="K222" s="81">
        <f t="shared" si="22"/>
        <v>0</v>
      </c>
      <c r="L222" s="82">
        <f t="shared" si="20"/>
        <v>0</v>
      </c>
    </row>
    <row r="223" spans="1:12" ht="12.75">
      <c r="A223" s="78">
        <v>218</v>
      </c>
      <c r="B223" s="16" t="s">
        <v>243</v>
      </c>
      <c r="C223" s="21"/>
      <c r="D223" s="32" t="s">
        <v>21</v>
      </c>
      <c r="E223" s="83">
        <v>50</v>
      </c>
      <c r="F223" s="79"/>
      <c r="G223" s="75">
        <v>0.08</v>
      </c>
      <c r="H223" s="80">
        <f t="shared" si="18"/>
        <v>0</v>
      </c>
      <c r="I223" s="80">
        <f t="shared" si="19"/>
        <v>0</v>
      </c>
      <c r="J223" s="80">
        <f t="shared" si="21"/>
        <v>0</v>
      </c>
      <c r="K223" s="81">
        <f t="shared" si="22"/>
        <v>0</v>
      </c>
      <c r="L223" s="82">
        <f t="shared" si="20"/>
        <v>0</v>
      </c>
    </row>
    <row r="224" spans="1:12" ht="25.5">
      <c r="A224" s="78">
        <v>219</v>
      </c>
      <c r="B224" s="16" t="s">
        <v>247</v>
      </c>
      <c r="C224" s="21"/>
      <c r="D224" s="32" t="s">
        <v>21</v>
      </c>
      <c r="E224" s="83">
        <v>15</v>
      </c>
      <c r="F224" s="79"/>
      <c r="G224" s="75">
        <v>0.08</v>
      </c>
      <c r="H224" s="80">
        <f t="shared" si="18"/>
        <v>0</v>
      </c>
      <c r="I224" s="80">
        <f t="shared" si="19"/>
        <v>0</v>
      </c>
      <c r="J224" s="80">
        <f t="shared" si="21"/>
        <v>0</v>
      </c>
      <c r="K224" s="81">
        <f t="shared" si="22"/>
        <v>0</v>
      </c>
      <c r="L224" s="82">
        <f t="shared" si="20"/>
        <v>0</v>
      </c>
    </row>
    <row r="225" spans="1:12" ht="12.75">
      <c r="A225" s="78">
        <v>220</v>
      </c>
      <c r="B225" s="16" t="s">
        <v>248</v>
      </c>
      <c r="C225" s="21"/>
      <c r="D225" s="32" t="s">
        <v>21</v>
      </c>
      <c r="E225" s="83">
        <v>50</v>
      </c>
      <c r="F225" s="79"/>
      <c r="G225" s="75">
        <v>0.08</v>
      </c>
      <c r="H225" s="80">
        <f t="shared" si="18"/>
        <v>0</v>
      </c>
      <c r="I225" s="80">
        <f t="shared" si="19"/>
        <v>0</v>
      </c>
      <c r="J225" s="80">
        <f t="shared" si="21"/>
        <v>0</v>
      </c>
      <c r="K225" s="81">
        <f t="shared" si="22"/>
        <v>0</v>
      </c>
      <c r="L225" s="82">
        <f t="shared" si="20"/>
        <v>0</v>
      </c>
    </row>
    <row r="226" spans="1:12" ht="12.75">
      <c r="A226" s="78">
        <v>221</v>
      </c>
      <c r="B226" s="16" t="s">
        <v>249</v>
      </c>
      <c r="C226" s="21"/>
      <c r="D226" s="21" t="s">
        <v>21</v>
      </c>
      <c r="E226" s="23">
        <v>10</v>
      </c>
      <c r="F226" s="79"/>
      <c r="G226" s="75">
        <v>0.08</v>
      </c>
      <c r="H226" s="80">
        <f t="shared" si="18"/>
        <v>0</v>
      </c>
      <c r="I226" s="80">
        <f t="shared" si="19"/>
        <v>0</v>
      </c>
      <c r="J226" s="80">
        <f t="shared" si="21"/>
        <v>0</v>
      </c>
      <c r="K226" s="81">
        <f t="shared" si="22"/>
        <v>0</v>
      </c>
      <c r="L226" s="82">
        <f t="shared" si="20"/>
        <v>0</v>
      </c>
    </row>
    <row r="227" spans="1:12" ht="12.75">
      <c r="A227" s="78">
        <v>222</v>
      </c>
      <c r="B227" s="17" t="s">
        <v>250</v>
      </c>
      <c r="C227" s="32"/>
      <c r="D227" s="32" t="s">
        <v>18</v>
      </c>
      <c r="E227" s="83">
        <v>5000</v>
      </c>
      <c r="F227" s="84"/>
      <c r="G227" s="85">
        <v>0.23</v>
      </c>
      <c r="H227" s="86">
        <f t="shared" si="18"/>
        <v>0</v>
      </c>
      <c r="I227" s="86">
        <f t="shared" si="19"/>
        <v>0</v>
      </c>
      <c r="J227" s="86">
        <f t="shared" si="21"/>
        <v>0</v>
      </c>
      <c r="K227" s="87">
        <f t="shared" si="22"/>
        <v>0</v>
      </c>
      <c r="L227" s="88">
        <f t="shared" si="20"/>
        <v>0</v>
      </c>
    </row>
    <row r="228" spans="1:12" ht="25.5">
      <c r="A228" s="78">
        <v>223</v>
      </c>
      <c r="B228" s="16" t="s">
        <v>251</v>
      </c>
      <c r="C228" s="21"/>
      <c r="D228" s="21" t="s">
        <v>21</v>
      </c>
      <c r="E228" s="23">
        <v>25</v>
      </c>
      <c r="F228" s="79"/>
      <c r="G228" s="75">
        <v>0.08</v>
      </c>
      <c r="H228" s="80">
        <f t="shared" si="18"/>
        <v>0</v>
      </c>
      <c r="I228" s="80">
        <f t="shared" si="19"/>
        <v>0</v>
      </c>
      <c r="J228" s="80">
        <f t="shared" si="21"/>
        <v>0</v>
      </c>
      <c r="K228" s="81">
        <f t="shared" si="22"/>
        <v>0</v>
      </c>
      <c r="L228" s="82">
        <f t="shared" si="20"/>
        <v>0</v>
      </c>
    </row>
    <row r="229" spans="1:12" ht="25.5">
      <c r="A229" s="78">
        <v>224</v>
      </c>
      <c r="B229" s="16" t="s">
        <v>252</v>
      </c>
      <c r="C229" s="21"/>
      <c r="D229" s="21" t="s">
        <v>21</v>
      </c>
      <c r="E229" s="23">
        <v>670</v>
      </c>
      <c r="F229" s="79"/>
      <c r="G229" s="75">
        <v>0.08</v>
      </c>
      <c r="H229" s="80">
        <f t="shared" si="18"/>
        <v>0</v>
      </c>
      <c r="I229" s="80">
        <f t="shared" si="19"/>
        <v>0</v>
      </c>
      <c r="J229" s="80">
        <f t="shared" si="21"/>
        <v>0</v>
      </c>
      <c r="K229" s="81">
        <f t="shared" si="22"/>
        <v>0</v>
      </c>
      <c r="L229" s="82">
        <f t="shared" si="20"/>
        <v>0</v>
      </c>
    </row>
    <row r="230" spans="1:12" ht="12.75">
      <c r="A230" s="78">
        <v>225</v>
      </c>
      <c r="B230" s="16" t="s">
        <v>253</v>
      </c>
      <c r="C230" s="21"/>
      <c r="D230" s="21" t="s">
        <v>21</v>
      </c>
      <c r="E230" s="23">
        <v>11</v>
      </c>
      <c r="F230" s="79"/>
      <c r="G230" s="75">
        <v>0.08</v>
      </c>
      <c r="H230" s="80">
        <f t="shared" si="18"/>
        <v>0</v>
      </c>
      <c r="I230" s="80">
        <f t="shared" si="19"/>
        <v>0</v>
      </c>
      <c r="J230" s="80">
        <f t="shared" si="21"/>
        <v>0</v>
      </c>
      <c r="K230" s="81">
        <f t="shared" si="22"/>
        <v>0</v>
      </c>
      <c r="L230" s="82">
        <f t="shared" si="20"/>
        <v>0</v>
      </c>
    </row>
    <row r="231" spans="1:12" ht="12.75">
      <c r="A231" s="78">
        <v>226</v>
      </c>
      <c r="B231" s="16" t="s">
        <v>254</v>
      </c>
      <c r="C231" s="21"/>
      <c r="D231" s="21" t="s">
        <v>21</v>
      </c>
      <c r="E231" s="23">
        <v>30</v>
      </c>
      <c r="F231" s="79"/>
      <c r="G231" s="75">
        <v>0.08</v>
      </c>
      <c r="H231" s="80">
        <f t="shared" si="18"/>
        <v>0</v>
      </c>
      <c r="I231" s="80">
        <f t="shared" si="19"/>
        <v>0</v>
      </c>
      <c r="J231" s="80">
        <f t="shared" si="21"/>
        <v>0</v>
      </c>
      <c r="K231" s="81">
        <f t="shared" si="22"/>
        <v>0</v>
      </c>
      <c r="L231" s="82">
        <f t="shared" si="20"/>
        <v>0</v>
      </c>
    </row>
    <row r="232" spans="1:12" ht="12.75">
      <c r="A232" s="78">
        <v>227</v>
      </c>
      <c r="B232" s="16" t="s">
        <v>255</v>
      </c>
      <c r="C232" s="21"/>
      <c r="D232" s="21" t="s">
        <v>18</v>
      </c>
      <c r="E232" s="23">
        <v>10</v>
      </c>
      <c r="F232" s="79"/>
      <c r="G232" s="75">
        <v>0.08</v>
      </c>
      <c r="H232" s="80">
        <f t="shared" si="18"/>
        <v>0</v>
      </c>
      <c r="I232" s="80">
        <f t="shared" si="19"/>
        <v>0</v>
      </c>
      <c r="J232" s="80">
        <f t="shared" si="21"/>
        <v>0</v>
      </c>
      <c r="K232" s="81">
        <f t="shared" si="22"/>
        <v>0</v>
      </c>
      <c r="L232" s="82">
        <f t="shared" si="20"/>
        <v>0</v>
      </c>
    </row>
    <row r="233" spans="1:12" ht="25.5">
      <c r="A233" s="78">
        <v>228</v>
      </c>
      <c r="B233" s="16" t="s">
        <v>256</v>
      </c>
      <c r="C233" s="21"/>
      <c r="D233" s="21" t="s">
        <v>21</v>
      </c>
      <c r="E233" s="23">
        <v>150</v>
      </c>
      <c r="F233" s="79"/>
      <c r="G233" s="75">
        <v>0.08</v>
      </c>
      <c r="H233" s="80">
        <f t="shared" si="18"/>
        <v>0</v>
      </c>
      <c r="I233" s="80">
        <f t="shared" si="19"/>
        <v>0</v>
      </c>
      <c r="J233" s="80">
        <f t="shared" si="21"/>
        <v>0</v>
      </c>
      <c r="K233" s="81">
        <f t="shared" si="22"/>
        <v>0</v>
      </c>
      <c r="L233" s="82">
        <f t="shared" si="20"/>
        <v>0</v>
      </c>
    </row>
    <row r="234" spans="1:12" ht="38.25">
      <c r="A234" s="78">
        <v>229</v>
      </c>
      <c r="B234" s="16" t="s">
        <v>257</v>
      </c>
      <c r="C234" s="21"/>
      <c r="D234" s="21" t="s">
        <v>21</v>
      </c>
      <c r="E234" s="23">
        <v>20</v>
      </c>
      <c r="F234" s="79"/>
      <c r="G234" s="75">
        <v>0.08</v>
      </c>
      <c r="H234" s="80">
        <f t="shared" si="18"/>
        <v>0</v>
      </c>
      <c r="I234" s="80">
        <f t="shared" si="19"/>
        <v>0</v>
      </c>
      <c r="J234" s="80">
        <f t="shared" si="21"/>
        <v>0</v>
      </c>
      <c r="K234" s="81">
        <f t="shared" si="22"/>
        <v>0</v>
      </c>
      <c r="L234" s="82">
        <f t="shared" si="20"/>
        <v>0</v>
      </c>
    </row>
    <row r="235" spans="1:12" ht="38.25">
      <c r="A235" s="78">
        <v>230</v>
      </c>
      <c r="B235" s="16" t="s">
        <v>258</v>
      </c>
      <c r="C235" s="21"/>
      <c r="D235" s="21" t="s">
        <v>21</v>
      </c>
      <c r="E235" s="23">
        <v>20</v>
      </c>
      <c r="F235" s="79"/>
      <c r="G235" s="75">
        <v>0.08</v>
      </c>
      <c r="H235" s="80">
        <f t="shared" si="18"/>
        <v>0</v>
      </c>
      <c r="I235" s="80">
        <f t="shared" si="19"/>
        <v>0</v>
      </c>
      <c r="J235" s="80">
        <f t="shared" si="21"/>
        <v>0</v>
      </c>
      <c r="K235" s="81">
        <f t="shared" si="22"/>
        <v>0</v>
      </c>
      <c r="L235" s="82">
        <f t="shared" si="20"/>
        <v>0</v>
      </c>
    </row>
    <row r="236" spans="1:12" ht="25.5">
      <c r="A236" s="78">
        <v>231</v>
      </c>
      <c r="B236" s="16" t="s">
        <v>259</v>
      </c>
      <c r="C236" s="21"/>
      <c r="D236" s="21" t="s">
        <v>21</v>
      </c>
      <c r="E236" s="23">
        <v>20</v>
      </c>
      <c r="F236" s="79"/>
      <c r="G236" s="75">
        <v>0.08</v>
      </c>
      <c r="H236" s="80">
        <f t="shared" si="18"/>
        <v>0</v>
      </c>
      <c r="I236" s="80">
        <f t="shared" si="19"/>
        <v>0</v>
      </c>
      <c r="J236" s="80">
        <f t="shared" si="21"/>
        <v>0</v>
      </c>
      <c r="K236" s="81">
        <f t="shared" si="22"/>
        <v>0</v>
      </c>
      <c r="L236" s="82">
        <f t="shared" si="20"/>
        <v>0</v>
      </c>
    </row>
    <row r="237" spans="1:12" ht="12.75">
      <c r="A237" s="78">
        <v>232</v>
      </c>
      <c r="B237" s="16" t="s">
        <v>260</v>
      </c>
      <c r="C237" s="21"/>
      <c r="D237" s="21" t="s">
        <v>21</v>
      </c>
      <c r="E237" s="23">
        <v>180</v>
      </c>
      <c r="F237" s="79"/>
      <c r="G237" s="75">
        <v>0.08</v>
      </c>
      <c r="H237" s="80">
        <f t="shared" si="18"/>
        <v>0</v>
      </c>
      <c r="I237" s="80">
        <f t="shared" si="19"/>
        <v>0</v>
      </c>
      <c r="J237" s="80">
        <f t="shared" si="21"/>
        <v>0</v>
      </c>
      <c r="K237" s="81">
        <f t="shared" si="22"/>
        <v>0</v>
      </c>
      <c r="L237" s="82">
        <f t="shared" si="20"/>
        <v>0</v>
      </c>
    </row>
    <row r="238" spans="1:12" ht="25.5">
      <c r="A238" s="78">
        <v>233</v>
      </c>
      <c r="B238" s="16" t="s">
        <v>261</v>
      </c>
      <c r="C238" s="21"/>
      <c r="D238" s="21" t="s">
        <v>21</v>
      </c>
      <c r="E238" s="23">
        <v>70</v>
      </c>
      <c r="F238" s="79"/>
      <c r="G238" s="75">
        <v>0.08</v>
      </c>
      <c r="H238" s="80">
        <f t="shared" si="18"/>
        <v>0</v>
      </c>
      <c r="I238" s="80">
        <f t="shared" si="19"/>
        <v>0</v>
      </c>
      <c r="J238" s="80">
        <f t="shared" si="21"/>
        <v>0</v>
      </c>
      <c r="K238" s="81">
        <f t="shared" si="22"/>
        <v>0</v>
      </c>
      <c r="L238" s="82">
        <f t="shared" si="20"/>
        <v>0</v>
      </c>
    </row>
    <row r="239" spans="1:12" ht="38.25">
      <c r="A239" s="78">
        <v>234</v>
      </c>
      <c r="B239" s="16" t="s">
        <v>262</v>
      </c>
      <c r="C239" s="21"/>
      <c r="D239" s="21" t="s">
        <v>21</v>
      </c>
      <c r="E239" s="23">
        <v>30</v>
      </c>
      <c r="F239" s="79"/>
      <c r="G239" s="75">
        <v>0.08</v>
      </c>
      <c r="H239" s="80">
        <f t="shared" si="18"/>
        <v>0</v>
      </c>
      <c r="I239" s="80">
        <f t="shared" si="19"/>
        <v>0</v>
      </c>
      <c r="J239" s="80">
        <f t="shared" si="21"/>
        <v>0</v>
      </c>
      <c r="K239" s="81">
        <f t="shared" si="22"/>
        <v>0</v>
      </c>
      <c r="L239" s="82">
        <f t="shared" si="20"/>
        <v>0</v>
      </c>
    </row>
    <row r="240" spans="1:12" ht="12.75">
      <c r="A240" s="78">
        <v>235</v>
      </c>
      <c r="B240" s="16" t="s">
        <v>263</v>
      </c>
      <c r="C240" s="21"/>
      <c r="D240" s="21" t="s">
        <v>21</v>
      </c>
      <c r="E240" s="23">
        <v>15</v>
      </c>
      <c r="F240" s="79"/>
      <c r="G240" s="75">
        <v>0.08</v>
      </c>
      <c r="H240" s="80">
        <f t="shared" si="18"/>
        <v>0</v>
      </c>
      <c r="I240" s="80">
        <f t="shared" si="19"/>
        <v>0</v>
      </c>
      <c r="J240" s="80">
        <f t="shared" si="21"/>
        <v>0</v>
      </c>
      <c r="K240" s="81">
        <f t="shared" si="22"/>
        <v>0</v>
      </c>
      <c r="L240" s="82">
        <f t="shared" si="20"/>
        <v>0</v>
      </c>
    </row>
    <row r="241" spans="1:12" ht="25.5">
      <c r="A241" s="78">
        <v>236</v>
      </c>
      <c r="B241" s="16" t="s">
        <v>264</v>
      </c>
      <c r="C241" s="21"/>
      <c r="D241" s="21" t="s">
        <v>21</v>
      </c>
      <c r="E241" s="23">
        <v>300</v>
      </c>
      <c r="F241" s="79"/>
      <c r="G241" s="75">
        <v>0.08</v>
      </c>
      <c r="H241" s="80">
        <f t="shared" si="18"/>
        <v>0</v>
      </c>
      <c r="I241" s="80">
        <f t="shared" si="19"/>
        <v>0</v>
      </c>
      <c r="J241" s="80">
        <f t="shared" si="21"/>
        <v>0</v>
      </c>
      <c r="K241" s="81">
        <f t="shared" si="22"/>
        <v>0</v>
      </c>
      <c r="L241" s="82">
        <f t="shared" si="20"/>
        <v>0</v>
      </c>
    </row>
    <row r="242" spans="1:12" ht="25.5">
      <c r="A242" s="78">
        <v>237</v>
      </c>
      <c r="B242" s="16" t="s">
        <v>265</v>
      </c>
      <c r="C242" s="21"/>
      <c r="D242" s="21" t="s">
        <v>21</v>
      </c>
      <c r="E242" s="23">
        <v>60</v>
      </c>
      <c r="F242" s="79"/>
      <c r="G242" s="75">
        <v>0.08</v>
      </c>
      <c r="H242" s="80">
        <f t="shared" si="18"/>
        <v>0</v>
      </c>
      <c r="I242" s="80">
        <f t="shared" si="19"/>
        <v>0</v>
      </c>
      <c r="J242" s="80">
        <f t="shared" si="21"/>
        <v>0</v>
      </c>
      <c r="K242" s="81">
        <f t="shared" si="22"/>
        <v>0</v>
      </c>
      <c r="L242" s="82">
        <f t="shared" si="20"/>
        <v>0</v>
      </c>
    </row>
    <row r="243" spans="1:12" ht="25.5">
      <c r="A243" s="78">
        <v>238</v>
      </c>
      <c r="B243" s="16" t="s">
        <v>266</v>
      </c>
      <c r="C243" s="21"/>
      <c r="D243" s="21" t="s">
        <v>21</v>
      </c>
      <c r="E243" s="23">
        <v>90</v>
      </c>
      <c r="F243" s="79"/>
      <c r="G243" s="75">
        <v>0.08</v>
      </c>
      <c r="H243" s="80">
        <f t="shared" si="18"/>
        <v>0</v>
      </c>
      <c r="I243" s="80">
        <f t="shared" si="19"/>
        <v>0</v>
      </c>
      <c r="J243" s="80">
        <f t="shared" si="21"/>
        <v>0</v>
      </c>
      <c r="K243" s="81">
        <f t="shared" si="22"/>
        <v>0</v>
      </c>
      <c r="L243" s="82">
        <f t="shared" si="20"/>
        <v>0</v>
      </c>
    </row>
    <row r="244" spans="1:12" ht="25.5">
      <c r="A244" s="78">
        <v>239</v>
      </c>
      <c r="B244" s="17" t="s">
        <v>267</v>
      </c>
      <c r="C244" s="32"/>
      <c r="D244" s="32" t="s">
        <v>21</v>
      </c>
      <c r="E244" s="32">
        <v>1200</v>
      </c>
      <c r="F244" s="84"/>
      <c r="G244" s="85">
        <v>0.08</v>
      </c>
      <c r="H244" s="86">
        <f t="shared" si="18"/>
        <v>0</v>
      </c>
      <c r="I244" s="86">
        <f t="shared" si="19"/>
        <v>0</v>
      </c>
      <c r="J244" s="86">
        <f t="shared" si="21"/>
        <v>0</v>
      </c>
      <c r="K244" s="87">
        <f t="shared" si="22"/>
        <v>0</v>
      </c>
      <c r="L244" s="88">
        <f t="shared" si="20"/>
        <v>0</v>
      </c>
    </row>
    <row r="245" spans="1:12" ht="12.75">
      <c r="A245" s="78">
        <v>240</v>
      </c>
      <c r="B245" s="16" t="s">
        <v>268</v>
      </c>
      <c r="C245" s="21"/>
      <c r="D245" s="21" t="s">
        <v>21</v>
      </c>
      <c r="E245" s="23">
        <v>20</v>
      </c>
      <c r="F245" s="79"/>
      <c r="G245" s="75">
        <v>0.08</v>
      </c>
      <c r="H245" s="80">
        <f t="shared" si="18"/>
        <v>0</v>
      </c>
      <c r="I245" s="80">
        <f t="shared" si="19"/>
        <v>0</v>
      </c>
      <c r="J245" s="80">
        <f t="shared" si="21"/>
        <v>0</v>
      </c>
      <c r="K245" s="81">
        <f t="shared" si="22"/>
        <v>0</v>
      </c>
      <c r="L245" s="82">
        <f t="shared" si="20"/>
        <v>0</v>
      </c>
    </row>
    <row r="246" spans="1:12" ht="12.75">
      <c r="A246" s="78">
        <v>241</v>
      </c>
      <c r="B246" s="16" t="s">
        <v>269</v>
      </c>
      <c r="C246" s="21"/>
      <c r="D246" s="21" t="s">
        <v>21</v>
      </c>
      <c r="E246" s="23">
        <v>30</v>
      </c>
      <c r="F246" s="79"/>
      <c r="G246" s="75">
        <v>0.08</v>
      </c>
      <c r="H246" s="80">
        <f t="shared" si="18"/>
        <v>0</v>
      </c>
      <c r="I246" s="80">
        <f t="shared" si="19"/>
        <v>0</v>
      </c>
      <c r="J246" s="80">
        <f t="shared" si="21"/>
        <v>0</v>
      </c>
      <c r="K246" s="81">
        <f t="shared" si="22"/>
        <v>0</v>
      </c>
      <c r="L246" s="82">
        <f t="shared" si="20"/>
        <v>0</v>
      </c>
    </row>
    <row r="247" spans="1:12" ht="12.75">
      <c r="A247" s="78">
        <v>242</v>
      </c>
      <c r="B247" s="16" t="s">
        <v>270</v>
      </c>
      <c r="C247" s="21"/>
      <c r="D247" s="21" t="s">
        <v>21</v>
      </c>
      <c r="E247" s="23">
        <v>25</v>
      </c>
      <c r="F247" s="79"/>
      <c r="G247" s="75">
        <v>0.08</v>
      </c>
      <c r="H247" s="80">
        <f t="shared" si="18"/>
        <v>0</v>
      </c>
      <c r="I247" s="80">
        <f t="shared" si="19"/>
        <v>0</v>
      </c>
      <c r="J247" s="80">
        <f t="shared" si="21"/>
        <v>0</v>
      </c>
      <c r="K247" s="81">
        <f t="shared" si="22"/>
        <v>0</v>
      </c>
      <c r="L247" s="82">
        <f t="shared" si="20"/>
        <v>0</v>
      </c>
    </row>
    <row r="248" spans="1:12" ht="12.75">
      <c r="A248" s="78">
        <v>243</v>
      </c>
      <c r="B248" s="16" t="s">
        <v>271</v>
      </c>
      <c r="C248" s="21"/>
      <c r="D248" s="21" t="s">
        <v>21</v>
      </c>
      <c r="E248" s="23">
        <v>6</v>
      </c>
      <c r="F248" s="79"/>
      <c r="G248" s="75">
        <v>0.08</v>
      </c>
      <c r="H248" s="80">
        <f t="shared" si="18"/>
        <v>0</v>
      </c>
      <c r="I248" s="80">
        <f t="shared" si="19"/>
        <v>0</v>
      </c>
      <c r="J248" s="80">
        <f t="shared" si="21"/>
        <v>0</v>
      </c>
      <c r="K248" s="81">
        <f t="shared" si="22"/>
        <v>0</v>
      </c>
      <c r="L248" s="82">
        <f t="shared" si="20"/>
        <v>0</v>
      </c>
    </row>
    <row r="249" spans="1:12" ht="12.75">
      <c r="A249" s="78">
        <v>244</v>
      </c>
      <c r="B249" s="16" t="s">
        <v>272</v>
      </c>
      <c r="C249" s="21"/>
      <c r="D249" s="21" t="s">
        <v>21</v>
      </c>
      <c r="E249" s="23">
        <v>6</v>
      </c>
      <c r="F249" s="79"/>
      <c r="G249" s="75">
        <v>0.08</v>
      </c>
      <c r="H249" s="80">
        <f t="shared" si="18"/>
        <v>0</v>
      </c>
      <c r="I249" s="80">
        <f t="shared" si="19"/>
        <v>0</v>
      </c>
      <c r="J249" s="80">
        <f t="shared" si="21"/>
        <v>0</v>
      </c>
      <c r="K249" s="81">
        <f t="shared" si="22"/>
        <v>0</v>
      </c>
      <c r="L249" s="82">
        <f t="shared" si="20"/>
        <v>0</v>
      </c>
    </row>
    <row r="250" spans="1:12" ht="12.75">
      <c r="A250" s="78">
        <v>245</v>
      </c>
      <c r="B250" s="16" t="s">
        <v>273</v>
      </c>
      <c r="C250" s="21"/>
      <c r="D250" s="21" t="s">
        <v>21</v>
      </c>
      <c r="E250" s="23">
        <v>50</v>
      </c>
      <c r="F250" s="79"/>
      <c r="G250" s="75">
        <v>0.08</v>
      </c>
      <c r="H250" s="80">
        <f t="shared" si="18"/>
        <v>0</v>
      </c>
      <c r="I250" s="80">
        <f t="shared" si="19"/>
        <v>0</v>
      </c>
      <c r="J250" s="80">
        <f t="shared" si="21"/>
        <v>0</v>
      </c>
      <c r="K250" s="81">
        <f t="shared" si="22"/>
        <v>0</v>
      </c>
      <c r="L250" s="82">
        <f t="shared" si="20"/>
        <v>0</v>
      </c>
    </row>
    <row r="251" spans="1:12" ht="12.75">
      <c r="A251" s="78">
        <v>246</v>
      </c>
      <c r="B251" s="16" t="s">
        <v>274</v>
      </c>
      <c r="C251" s="21"/>
      <c r="D251" s="21" t="s">
        <v>21</v>
      </c>
      <c r="E251" s="23">
        <v>6</v>
      </c>
      <c r="F251" s="79"/>
      <c r="G251" s="75">
        <v>0.08</v>
      </c>
      <c r="H251" s="80">
        <f t="shared" si="18"/>
        <v>0</v>
      </c>
      <c r="I251" s="80">
        <f t="shared" si="19"/>
        <v>0</v>
      </c>
      <c r="J251" s="80">
        <f t="shared" si="21"/>
        <v>0</v>
      </c>
      <c r="K251" s="81">
        <f t="shared" si="22"/>
        <v>0</v>
      </c>
      <c r="L251" s="82">
        <f t="shared" si="20"/>
        <v>0</v>
      </c>
    </row>
    <row r="252" spans="1:12" ht="12.75">
      <c r="A252" s="78">
        <v>247</v>
      </c>
      <c r="B252" s="16" t="s">
        <v>275</v>
      </c>
      <c r="C252" s="21"/>
      <c r="D252" s="21" t="s">
        <v>21</v>
      </c>
      <c r="E252" s="23">
        <v>50</v>
      </c>
      <c r="F252" s="79"/>
      <c r="G252" s="75">
        <v>0.08</v>
      </c>
      <c r="H252" s="80">
        <f t="shared" si="18"/>
        <v>0</v>
      </c>
      <c r="I252" s="80">
        <f t="shared" si="19"/>
        <v>0</v>
      </c>
      <c r="J252" s="80">
        <f t="shared" si="21"/>
        <v>0</v>
      </c>
      <c r="K252" s="81">
        <f t="shared" si="22"/>
        <v>0</v>
      </c>
      <c r="L252" s="82">
        <f t="shared" si="20"/>
        <v>0</v>
      </c>
    </row>
    <row r="253" spans="1:12" ht="12.75">
      <c r="A253" s="78">
        <v>248</v>
      </c>
      <c r="B253" s="16" t="s">
        <v>276</v>
      </c>
      <c r="C253" s="21"/>
      <c r="D253" s="21" t="s">
        <v>21</v>
      </c>
      <c r="E253" s="23">
        <v>20</v>
      </c>
      <c r="F253" s="79"/>
      <c r="G253" s="75">
        <v>0.08</v>
      </c>
      <c r="H253" s="80">
        <f t="shared" si="18"/>
        <v>0</v>
      </c>
      <c r="I253" s="80">
        <f t="shared" si="19"/>
        <v>0</v>
      </c>
      <c r="J253" s="80">
        <f t="shared" si="21"/>
        <v>0</v>
      </c>
      <c r="K253" s="81">
        <f t="shared" si="22"/>
        <v>0</v>
      </c>
      <c r="L253" s="82">
        <f t="shared" si="20"/>
        <v>0</v>
      </c>
    </row>
    <row r="254" spans="1:12" ht="12.75">
      <c r="A254" s="78">
        <v>249</v>
      </c>
      <c r="B254" s="16" t="s">
        <v>277</v>
      </c>
      <c r="C254" s="21"/>
      <c r="D254" s="21" t="s">
        <v>21</v>
      </c>
      <c r="E254" s="23">
        <v>30</v>
      </c>
      <c r="F254" s="79"/>
      <c r="G254" s="75">
        <v>0.08</v>
      </c>
      <c r="H254" s="80">
        <f t="shared" si="18"/>
        <v>0</v>
      </c>
      <c r="I254" s="80">
        <f t="shared" si="19"/>
        <v>0</v>
      </c>
      <c r="J254" s="80">
        <f t="shared" si="21"/>
        <v>0</v>
      </c>
      <c r="K254" s="81">
        <f t="shared" si="22"/>
        <v>0</v>
      </c>
      <c r="L254" s="82">
        <f t="shared" si="20"/>
        <v>0</v>
      </c>
    </row>
    <row r="255" spans="1:12" ht="12.75">
      <c r="A255" s="78">
        <v>250</v>
      </c>
      <c r="B255" s="16" t="s">
        <v>278</v>
      </c>
      <c r="C255" s="21"/>
      <c r="D255" s="21" t="s">
        <v>21</v>
      </c>
      <c r="E255" s="23">
        <v>20</v>
      </c>
      <c r="F255" s="79"/>
      <c r="G255" s="75">
        <v>0.08</v>
      </c>
      <c r="H255" s="80">
        <f t="shared" si="18"/>
        <v>0</v>
      </c>
      <c r="I255" s="80">
        <f t="shared" si="19"/>
        <v>0</v>
      </c>
      <c r="J255" s="80">
        <f t="shared" si="21"/>
        <v>0</v>
      </c>
      <c r="K255" s="81">
        <f t="shared" si="22"/>
        <v>0</v>
      </c>
      <c r="L255" s="82">
        <f t="shared" si="20"/>
        <v>0</v>
      </c>
    </row>
    <row r="256" spans="1:12" ht="25.5">
      <c r="A256" s="78">
        <v>251</v>
      </c>
      <c r="B256" s="16" t="s">
        <v>279</v>
      </c>
      <c r="C256" s="21"/>
      <c r="D256" s="21" t="s">
        <v>21</v>
      </c>
      <c r="E256" s="23">
        <v>6</v>
      </c>
      <c r="F256" s="79"/>
      <c r="G256" s="75">
        <v>0.08</v>
      </c>
      <c r="H256" s="80">
        <f t="shared" si="18"/>
        <v>0</v>
      </c>
      <c r="I256" s="80">
        <f t="shared" si="19"/>
        <v>0</v>
      </c>
      <c r="J256" s="80">
        <f t="shared" si="21"/>
        <v>0</v>
      </c>
      <c r="K256" s="81">
        <f t="shared" si="22"/>
        <v>0</v>
      </c>
      <c r="L256" s="82">
        <f t="shared" si="20"/>
        <v>0</v>
      </c>
    </row>
    <row r="257" spans="1:12" ht="25.5">
      <c r="A257" s="78">
        <v>252</v>
      </c>
      <c r="B257" s="16" t="s">
        <v>280</v>
      </c>
      <c r="C257" s="21"/>
      <c r="D257" s="21" t="s">
        <v>21</v>
      </c>
      <c r="E257" s="23">
        <v>5</v>
      </c>
      <c r="F257" s="79"/>
      <c r="G257" s="75">
        <v>0.08</v>
      </c>
      <c r="H257" s="80">
        <f t="shared" si="18"/>
        <v>0</v>
      </c>
      <c r="I257" s="80">
        <f t="shared" si="19"/>
        <v>0</v>
      </c>
      <c r="J257" s="80">
        <f t="shared" si="21"/>
        <v>0</v>
      </c>
      <c r="K257" s="81">
        <f t="shared" si="22"/>
        <v>0</v>
      </c>
      <c r="L257" s="82">
        <f t="shared" si="20"/>
        <v>0</v>
      </c>
    </row>
    <row r="258" spans="1:12" ht="25.5">
      <c r="A258" s="78">
        <v>253</v>
      </c>
      <c r="B258" s="16" t="s">
        <v>281</v>
      </c>
      <c r="C258" s="21"/>
      <c r="D258" s="21" t="s">
        <v>21</v>
      </c>
      <c r="E258" s="23">
        <v>10</v>
      </c>
      <c r="F258" s="79"/>
      <c r="G258" s="75">
        <v>0.08</v>
      </c>
      <c r="H258" s="80">
        <f t="shared" si="18"/>
        <v>0</v>
      </c>
      <c r="I258" s="80">
        <f t="shared" si="19"/>
        <v>0</v>
      </c>
      <c r="J258" s="80">
        <f t="shared" si="21"/>
        <v>0</v>
      </c>
      <c r="K258" s="81">
        <f t="shared" si="22"/>
        <v>0</v>
      </c>
      <c r="L258" s="82">
        <f t="shared" si="20"/>
        <v>0</v>
      </c>
    </row>
    <row r="259" spans="1:12" ht="12.75">
      <c r="A259" s="78">
        <v>254</v>
      </c>
      <c r="B259" s="16" t="s">
        <v>282</v>
      </c>
      <c r="C259" s="21"/>
      <c r="D259" s="21" t="s">
        <v>21</v>
      </c>
      <c r="E259" s="23">
        <v>350</v>
      </c>
      <c r="F259" s="79"/>
      <c r="G259" s="75">
        <v>0.08</v>
      </c>
      <c r="H259" s="80">
        <f t="shared" si="18"/>
        <v>0</v>
      </c>
      <c r="I259" s="80">
        <f t="shared" si="19"/>
        <v>0</v>
      </c>
      <c r="J259" s="80">
        <f t="shared" si="21"/>
        <v>0</v>
      </c>
      <c r="K259" s="81">
        <f t="shared" si="22"/>
        <v>0</v>
      </c>
      <c r="L259" s="82">
        <f t="shared" si="20"/>
        <v>0</v>
      </c>
    </row>
    <row r="260" spans="1:12" ht="12.75">
      <c r="A260" s="78">
        <v>255</v>
      </c>
      <c r="B260" s="16" t="s">
        <v>283</v>
      </c>
      <c r="C260" s="21"/>
      <c r="D260" s="21" t="s">
        <v>21</v>
      </c>
      <c r="E260" s="23">
        <v>15</v>
      </c>
      <c r="F260" s="79"/>
      <c r="G260" s="75">
        <v>0.08</v>
      </c>
      <c r="H260" s="80">
        <f t="shared" si="18"/>
        <v>0</v>
      </c>
      <c r="I260" s="80">
        <f t="shared" si="19"/>
        <v>0</v>
      </c>
      <c r="J260" s="80">
        <f t="shared" si="21"/>
        <v>0</v>
      </c>
      <c r="K260" s="81">
        <f t="shared" si="22"/>
        <v>0</v>
      </c>
      <c r="L260" s="82">
        <f t="shared" si="20"/>
        <v>0</v>
      </c>
    </row>
    <row r="261" spans="1:12" ht="25.5">
      <c r="A261" s="78">
        <v>256</v>
      </c>
      <c r="B261" s="16" t="s">
        <v>284</v>
      </c>
      <c r="C261" s="21"/>
      <c r="D261" s="21" t="s">
        <v>21</v>
      </c>
      <c r="E261" s="23">
        <v>40</v>
      </c>
      <c r="F261" s="79"/>
      <c r="G261" s="75">
        <v>0.08</v>
      </c>
      <c r="H261" s="80">
        <f t="shared" si="18"/>
        <v>0</v>
      </c>
      <c r="I261" s="80">
        <f t="shared" si="19"/>
        <v>0</v>
      </c>
      <c r="J261" s="80">
        <f t="shared" si="21"/>
        <v>0</v>
      </c>
      <c r="K261" s="81">
        <f t="shared" si="22"/>
        <v>0</v>
      </c>
      <c r="L261" s="82">
        <f t="shared" si="20"/>
        <v>0</v>
      </c>
    </row>
    <row r="262" spans="1:12" ht="12.75">
      <c r="A262" s="78">
        <v>257</v>
      </c>
      <c r="B262" s="16" t="s">
        <v>285</v>
      </c>
      <c r="C262" s="21"/>
      <c r="D262" s="21" t="s">
        <v>21</v>
      </c>
      <c r="E262" s="23">
        <v>110</v>
      </c>
      <c r="F262" s="79"/>
      <c r="G262" s="75">
        <v>0.08</v>
      </c>
      <c r="H262" s="80">
        <f t="shared" si="18"/>
        <v>0</v>
      </c>
      <c r="I262" s="80">
        <f t="shared" si="19"/>
        <v>0</v>
      </c>
      <c r="J262" s="80">
        <f t="shared" si="21"/>
        <v>0</v>
      </c>
      <c r="K262" s="81">
        <f t="shared" si="22"/>
        <v>0</v>
      </c>
      <c r="L262" s="82">
        <f t="shared" si="20"/>
        <v>0</v>
      </c>
    </row>
    <row r="263" spans="1:12" ht="25.5">
      <c r="A263" s="78">
        <v>258</v>
      </c>
      <c r="B263" s="17" t="s">
        <v>286</v>
      </c>
      <c r="C263" s="32"/>
      <c r="D263" s="32" t="s">
        <v>21</v>
      </c>
      <c r="E263" s="83">
        <v>10</v>
      </c>
      <c r="F263" s="84"/>
      <c r="G263" s="85">
        <v>0.08</v>
      </c>
      <c r="H263" s="86">
        <f t="shared" si="18"/>
        <v>0</v>
      </c>
      <c r="I263" s="86">
        <f t="shared" si="19"/>
        <v>0</v>
      </c>
      <c r="J263" s="86">
        <f t="shared" si="21"/>
        <v>0</v>
      </c>
      <c r="K263" s="87">
        <f t="shared" si="22"/>
        <v>0</v>
      </c>
      <c r="L263" s="88">
        <f t="shared" si="20"/>
        <v>0</v>
      </c>
    </row>
    <row r="264" spans="1:12" ht="12.75">
      <c r="A264" s="78">
        <v>259</v>
      </c>
      <c r="B264" s="17" t="s">
        <v>287</v>
      </c>
      <c r="C264" s="32"/>
      <c r="D264" s="32" t="s">
        <v>21</v>
      </c>
      <c r="E264" s="83">
        <v>70</v>
      </c>
      <c r="F264" s="84"/>
      <c r="G264" s="85">
        <v>0.08</v>
      </c>
      <c r="H264" s="86">
        <f aca="true" t="shared" si="23" ref="H264:H282">F264*G264</f>
        <v>0</v>
      </c>
      <c r="I264" s="86">
        <f aca="true" t="shared" si="24" ref="I264:I282">F264+H264</f>
        <v>0</v>
      </c>
      <c r="J264" s="86">
        <f t="shared" si="21"/>
        <v>0</v>
      </c>
      <c r="K264" s="87">
        <f t="shared" si="22"/>
        <v>0</v>
      </c>
      <c r="L264" s="88">
        <f aca="true" t="shared" si="25" ref="L264:L282">J264+K264</f>
        <v>0</v>
      </c>
    </row>
    <row r="265" spans="1:12" ht="12.75">
      <c r="A265" s="78">
        <v>260</v>
      </c>
      <c r="B265" s="17" t="s">
        <v>288</v>
      </c>
      <c r="C265" s="32"/>
      <c r="D265" s="32" t="s">
        <v>21</v>
      </c>
      <c r="E265" s="83">
        <v>20</v>
      </c>
      <c r="F265" s="84"/>
      <c r="G265" s="85">
        <v>0.08</v>
      </c>
      <c r="H265" s="86">
        <f t="shared" si="23"/>
        <v>0</v>
      </c>
      <c r="I265" s="86">
        <f t="shared" si="24"/>
        <v>0</v>
      </c>
      <c r="J265" s="86">
        <f>ROUND(F265*E265,2)</f>
        <v>0</v>
      </c>
      <c r="K265" s="87">
        <f t="shared" si="22"/>
        <v>0</v>
      </c>
      <c r="L265" s="88">
        <f t="shared" si="25"/>
        <v>0</v>
      </c>
    </row>
    <row r="266" spans="1:12" ht="12.75">
      <c r="A266" s="78">
        <v>261</v>
      </c>
      <c r="B266" s="17" t="s">
        <v>289</v>
      </c>
      <c r="C266" s="32"/>
      <c r="D266" s="32" t="s">
        <v>21</v>
      </c>
      <c r="E266" s="83">
        <v>60</v>
      </c>
      <c r="F266" s="84"/>
      <c r="G266" s="85">
        <v>0.08</v>
      </c>
      <c r="H266" s="86">
        <f t="shared" si="23"/>
        <v>0</v>
      </c>
      <c r="I266" s="86">
        <f t="shared" si="24"/>
        <v>0</v>
      </c>
      <c r="J266" s="86">
        <f>ROUND(F266*E266,2)</f>
        <v>0</v>
      </c>
      <c r="K266" s="87">
        <f t="shared" si="22"/>
        <v>0</v>
      </c>
      <c r="L266" s="88">
        <f t="shared" si="25"/>
        <v>0</v>
      </c>
    </row>
    <row r="267" spans="1:12" ht="12.75">
      <c r="A267" s="78">
        <v>262</v>
      </c>
      <c r="B267" s="17" t="s">
        <v>290</v>
      </c>
      <c r="C267" s="32"/>
      <c r="D267" s="32" t="s">
        <v>21</v>
      </c>
      <c r="E267" s="83">
        <v>20</v>
      </c>
      <c r="F267" s="84"/>
      <c r="G267" s="85">
        <v>0.08</v>
      </c>
      <c r="H267" s="86">
        <f t="shared" si="23"/>
        <v>0</v>
      </c>
      <c r="I267" s="86">
        <f t="shared" si="24"/>
        <v>0</v>
      </c>
      <c r="J267" s="86">
        <f aca="true" t="shared" si="26" ref="J267:J282">ROUND(F267*E267,2)</f>
        <v>0</v>
      </c>
      <c r="K267" s="87">
        <f t="shared" si="22"/>
        <v>0</v>
      </c>
      <c r="L267" s="88">
        <f t="shared" si="25"/>
        <v>0</v>
      </c>
    </row>
    <row r="268" spans="1:12" ht="12.75">
      <c r="A268" s="78">
        <v>263</v>
      </c>
      <c r="B268" s="17" t="s">
        <v>291</v>
      </c>
      <c r="C268" s="32"/>
      <c r="D268" s="32" t="s">
        <v>21</v>
      </c>
      <c r="E268" s="83">
        <v>100</v>
      </c>
      <c r="F268" s="84"/>
      <c r="G268" s="85">
        <v>0.08</v>
      </c>
      <c r="H268" s="86">
        <f t="shared" si="23"/>
        <v>0</v>
      </c>
      <c r="I268" s="86">
        <f t="shared" si="24"/>
        <v>0</v>
      </c>
      <c r="J268" s="86">
        <f t="shared" si="26"/>
        <v>0</v>
      </c>
      <c r="K268" s="87">
        <f t="shared" si="22"/>
        <v>0</v>
      </c>
      <c r="L268" s="88">
        <f t="shared" si="25"/>
        <v>0</v>
      </c>
    </row>
    <row r="269" spans="1:12" ht="12.75">
      <c r="A269" s="78">
        <v>264</v>
      </c>
      <c r="B269" s="17" t="s">
        <v>292</v>
      </c>
      <c r="C269" s="32"/>
      <c r="D269" s="32" t="s">
        <v>21</v>
      </c>
      <c r="E269" s="83">
        <v>100</v>
      </c>
      <c r="F269" s="84"/>
      <c r="G269" s="85">
        <v>0.08</v>
      </c>
      <c r="H269" s="86">
        <f t="shared" si="23"/>
        <v>0</v>
      </c>
      <c r="I269" s="86">
        <f t="shared" si="24"/>
        <v>0</v>
      </c>
      <c r="J269" s="86">
        <f t="shared" si="26"/>
        <v>0</v>
      </c>
      <c r="K269" s="87">
        <f t="shared" si="22"/>
        <v>0</v>
      </c>
      <c r="L269" s="88">
        <f t="shared" si="25"/>
        <v>0</v>
      </c>
    </row>
    <row r="270" spans="1:12" ht="12.75">
      <c r="A270" s="78">
        <v>265</v>
      </c>
      <c r="B270" s="17" t="s">
        <v>293</v>
      </c>
      <c r="C270" s="32"/>
      <c r="D270" s="32" t="s">
        <v>21</v>
      </c>
      <c r="E270" s="83">
        <v>35</v>
      </c>
      <c r="F270" s="84"/>
      <c r="G270" s="85">
        <v>0.08</v>
      </c>
      <c r="H270" s="86">
        <f t="shared" si="23"/>
        <v>0</v>
      </c>
      <c r="I270" s="86">
        <f t="shared" si="24"/>
        <v>0</v>
      </c>
      <c r="J270" s="86">
        <f t="shared" si="26"/>
        <v>0</v>
      </c>
      <c r="K270" s="87">
        <f t="shared" si="22"/>
        <v>0</v>
      </c>
      <c r="L270" s="88">
        <f t="shared" si="25"/>
        <v>0</v>
      </c>
    </row>
    <row r="271" spans="1:12" ht="12.75">
      <c r="A271" s="78">
        <v>266</v>
      </c>
      <c r="B271" s="17" t="s">
        <v>294</v>
      </c>
      <c r="C271" s="32"/>
      <c r="D271" s="32" t="s">
        <v>21</v>
      </c>
      <c r="E271" s="83">
        <v>35</v>
      </c>
      <c r="F271" s="84"/>
      <c r="G271" s="85">
        <v>0.08</v>
      </c>
      <c r="H271" s="86">
        <f t="shared" si="23"/>
        <v>0</v>
      </c>
      <c r="I271" s="86">
        <f t="shared" si="24"/>
        <v>0</v>
      </c>
      <c r="J271" s="86">
        <f t="shared" si="26"/>
        <v>0</v>
      </c>
      <c r="K271" s="87">
        <f t="shared" si="22"/>
        <v>0</v>
      </c>
      <c r="L271" s="88">
        <f t="shared" si="25"/>
        <v>0</v>
      </c>
    </row>
    <row r="272" spans="1:12" ht="12.75">
      <c r="A272" s="78">
        <v>267</v>
      </c>
      <c r="B272" s="17" t="s">
        <v>295</v>
      </c>
      <c r="C272" s="32"/>
      <c r="D272" s="32" t="s">
        <v>21</v>
      </c>
      <c r="E272" s="83">
        <v>40</v>
      </c>
      <c r="F272" s="84"/>
      <c r="G272" s="85">
        <v>0.08</v>
      </c>
      <c r="H272" s="86">
        <f t="shared" si="23"/>
        <v>0</v>
      </c>
      <c r="I272" s="86">
        <f t="shared" si="24"/>
        <v>0</v>
      </c>
      <c r="J272" s="86">
        <f t="shared" si="26"/>
        <v>0</v>
      </c>
      <c r="K272" s="87">
        <f t="shared" si="22"/>
        <v>0</v>
      </c>
      <c r="L272" s="88">
        <f t="shared" si="25"/>
        <v>0</v>
      </c>
    </row>
    <row r="273" spans="1:12" ht="12.75">
      <c r="A273" s="78">
        <v>268</v>
      </c>
      <c r="B273" s="17" t="s">
        <v>296</v>
      </c>
      <c r="C273" s="32"/>
      <c r="D273" s="32" t="s">
        <v>21</v>
      </c>
      <c r="E273" s="83">
        <v>15</v>
      </c>
      <c r="F273" s="84"/>
      <c r="G273" s="85">
        <v>0.08</v>
      </c>
      <c r="H273" s="86">
        <f t="shared" si="23"/>
        <v>0</v>
      </c>
      <c r="I273" s="86">
        <f t="shared" si="24"/>
        <v>0</v>
      </c>
      <c r="J273" s="86">
        <f t="shared" si="26"/>
        <v>0</v>
      </c>
      <c r="K273" s="87">
        <f t="shared" si="22"/>
        <v>0</v>
      </c>
      <c r="L273" s="88">
        <f t="shared" si="25"/>
        <v>0</v>
      </c>
    </row>
    <row r="274" spans="1:12" ht="12.75">
      <c r="A274" s="78">
        <v>269</v>
      </c>
      <c r="B274" s="17" t="s">
        <v>297</v>
      </c>
      <c r="C274" s="32"/>
      <c r="D274" s="32" t="s">
        <v>21</v>
      </c>
      <c r="E274" s="83">
        <v>30</v>
      </c>
      <c r="F274" s="84"/>
      <c r="G274" s="85">
        <v>0.08</v>
      </c>
      <c r="H274" s="86">
        <f t="shared" si="23"/>
        <v>0</v>
      </c>
      <c r="I274" s="86">
        <f t="shared" si="24"/>
        <v>0</v>
      </c>
      <c r="J274" s="86">
        <f t="shared" si="26"/>
        <v>0</v>
      </c>
      <c r="K274" s="87">
        <f t="shared" si="22"/>
        <v>0</v>
      </c>
      <c r="L274" s="88">
        <f t="shared" si="25"/>
        <v>0</v>
      </c>
    </row>
    <row r="275" spans="1:12" ht="12.75">
      <c r="A275" s="78">
        <v>270</v>
      </c>
      <c r="B275" s="17" t="s">
        <v>298</v>
      </c>
      <c r="C275" s="32"/>
      <c r="D275" s="32" t="s">
        <v>21</v>
      </c>
      <c r="E275" s="83">
        <v>10</v>
      </c>
      <c r="F275" s="84"/>
      <c r="G275" s="85">
        <v>0.08</v>
      </c>
      <c r="H275" s="86">
        <f t="shared" si="23"/>
        <v>0</v>
      </c>
      <c r="I275" s="86">
        <f t="shared" si="24"/>
        <v>0</v>
      </c>
      <c r="J275" s="86">
        <f t="shared" si="26"/>
        <v>0</v>
      </c>
      <c r="K275" s="87">
        <f t="shared" si="22"/>
        <v>0</v>
      </c>
      <c r="L275" s="88">
        <f t="shared" si="25"/>
        <v>0</v>
      </c>
    </row>
    <row r="276" spans="1:12" ht="12.75">
      <c r="A276" s="78">
        <v>271</v>
      </c>
      <c r="B276" s="17" t="s">
        <v>299</v>
      </c>
      <c r="C276" s="32"/>
      <c r="D276" s="32" t="s">
        <v>21</v>
      </c>
      <c r="E276" s="83">
        <v>20</v>
      </c>
      <c r="F276" s="84"/>
      <c r="G276" s="85">
        <v>0.08</v>
      </c>
      <c r="H276" s="86">
        <f t="shared" si="23"/>
        <v>0</v>
      </c>
      <c r="I276" s="86">
        <f t="shared" si="24"/>
        <v>0</v>
      </c>
      <c r="J276" s="86">
        <f t="shared" si="26"/>
        <v>0</v>
      </c>
      <c r="K276" s="87">
        <f t="shared" si="22"/>
        <v>0</v>
      </c>
      <c r="L276" s="88">
        <f t="shared" si="25"/>
        <v>0</v>
      </c>
    </row>
    <row r="277" spans="1:12" ht="12.75">
      <c r="A277" s="78">
        <v>272</v>
      </c>
      <c r="B277" s="17" t="s">
        <v>300</v>
      </c>
      <c r="C277" s="32"/>
      <c r="D277" s="32" t="s">
        <v>21</v>
      </c>
      <c r="E277" s="83">
        <v>20</v>
      </c>
      <c r="F277" s="84"/>
      <c r="G277" s="85">
        <v>0.08</v>
      </c>
      <c r="H277" s="86">
        <f t="shared" si="23"/>
        <v>0</v>
      </c>
      <c r="I277" s="86">
        <f t="shared" si="24"/>
        <v>0</v>
      </c>
      <c r="J277" s="86">
        <f t="shared" si="26"/>
        <v>0</v>
      </c>
      <c r="K277" s="87">
        <f t="shared" si="22"/>
        <v>0</v>
      </c>
      <c r="L277" s="88">
        <f t="shared" si="25"/>
        <v>0</v>
      </c>
    </row>
    <row r="278" spans="1:12" ht="25.5">
      <c r="A278" s="78">
        <v>273</v>
      </c>
      <c r="B278" s="17" t="s">
        <v>301</v>
      </c>
      <c r="C278" s="32"/>
      <c r="D278" s="32" t="s">
        <v>21</v>
      </c>
      <c r="E278" s="83">
        <v>6</v>
      </c>
      <c r="F278" s="84"/>
      <c r="G278" s="85">
        <v>0.08</v>
      </c>
      <c r="H278" s="86">
        <f t="shared" si="23"/>
        <v>0</v>
      </c>
      <c r="I278" s="86">
        <f t="shared" si="24"/>
        <v>0</v>
      </c>
      <c r="J278" s="86">
        <f t="shared" si="26"/>
        <v>0</v>
      </c>
      <c r="K278" s="87">
        <f t="shared" si="22"/>
        <v>0</v>
      </c>
      <c r="L278" s="88">
        <f t="shared" si="25"/>
        <v>0</v>
      </c>
    </row>
    <row r="279" spans="1:12" ht="25.5">
      <c r="A279" s="78">
        <v>274</v>
      </c>
      <c r="B279" s="17" t="s">
        <v>302</v>
      </c>
      <c r="C279" s="32"/>
      <c r="D279" s="32" t="s">
        <v>21</v>
      </c>
      <c r="E279" s="83">
        <v>40</v>
      </c>
      <c r="F279" s="84"/>
      <c r="G279" s="85">
        <v>0.08</v>
      </c>
      <c r="H279" s="86">
        <f t="shared" si="23"/>
        <v>0</v>
      </c>
      <c r="I279" s="86">
        <f t="shared" si="24"/>
        <v>0</v>
      </c>
      <c r="J279" s="86">
        <f t="shared" si="26"/>
        <v>0</v>
      </c>
      <c r="K279" s="87">
        <f t="shared" si="22"/>
        <v>0</v>
      </c>
      <c r="L279" s="88">
        <f t="shared" si="25"/>
        <v>0</v>
      </c>
    </row>
    <row r="280" spans="1:12" ht="38.25">
      <c r="A280" s="78">
        <v>275</v>
      </c>
      <c r="B280" s="17" t="s">
        <v>303</v>
      </c>
      <c r="C280" s="32"/>
      <c r="D280" s="32" t="s">
        <v>21</v>
      </c>
      <c r="E280" s="83">
        <v>10</v>
      </c>
      <c r="F280" s="84"/>
      <c r="G280" s="85">
        <v>0.08</v>
      </c>
      <c r="H280" s="86">
        <f t="shared" si="23"/>
        <v>0</v>
      </c>
      <c r="I280" s="86">
        <f t="shared" si="24"/>
        <v>0</v>
      </c>
      <c r="J280" s="86">
        <f t="shared" si="26"/>
        <v>0</v>
      </c>
      <c r="K280" s="87">
        <f aca="true" t="shared" si="27" ref="K280:K286">ROUND(J280*G280,2)</f>
        <v>0</v>
      </c>
      <c r="L280" s="88">
        <f t="shared" si="25"/>
        <v>0</v>
      </c>
    </row>
    <row r="281" spans="1:12" ht="38.25">
      <c r="A281" s="78">
        <v>276</v>
      </c>
      <c r="B281" s="16" t="s">
        <v>305</v>
      </c>
      <c r="C281" s="21"/>
      <c r="D281" s="21" t="s">
        <v>21</v>
      </c>
      <c r="E281" s="23">
        <v>100</v>
      </c>
      <c r="F281" s="79"/>
      <c r="G281" s="75">
        <v>0.08</v>
      </c>
      <c r="H281" s="80">
        <f t="shared" si="23"/>
        <v>0</v>
      </c>
      <c r="I281" s="80">
        <f t="shared" si="24"/>
        <v>0</v>
      </c>
      <c r="J281" s="80">
        <f t="shared" si="26"/>
        <v>0</v>
      </c>
      <c r="K281" s="81">
        <f t="shared" si="27"/>
        <v>0</v>
      </c>
      <c r="L281" s="82">
        <f t="shared" si="25"/>
        <v>0</v>
      </c>
    </row>
    <row r="282" spans="1:12" ht="25.5">
      <c r="A282" s="78">
        <v>277</v>
      </c>
      <c r="B282" s="18" t="s">
        <v>306</v>
      </c>
      <c r="C282" s="92"/>
      <c r="D282" s="92" t="s">
        <v>21</v>
      </c>
      <c r="E282" s="93">
        <v>100</v>
      </c>
      <c r="F282" s="94"/>
      <c r="G282" s="95">
        <v>0.08</v>
      </c>
      <c r="H282" s="96">
        <f t="shared" si="23"/>
        <v>0</v>
      </c>
      <c r="I282" s="96">
        <f t="shared" si="24"/>
        <v>0</v>
      </c>
      <c r="J282" s="96">
        <f t="shared" si="26"/>
        <v>0</v>
      </c>
      <c r="K282" s="97">
        <f t="shared" si="27"/>
        <v>0</v>
      </c>
      <c r="L282" s="98">
        <f t="shared" si="25"/>
        <v>0</v>
      </c>
    </row>
    <row r="283" spans="1:12" ht="63.75">
      <c r="A283" s="78">
        <v>278</v>
      </c>
      <c r="B283" s="2" t="s">
        <v>307</v>
      </c>
      <c r="C283" s="3"/>
      <c r="D283" s="3" t="s">
        <v>21</v>
      </c>
      <c r="E283" s="4">
        <v>15</v>
      </c>
      <c r="F283" s="99"/>
      <c r="G283" s="6">
        <v>0.08</v>
      </c>
      <c r="H283" s="82">
        <f>F283*G283</f>
        <v>0</v>
      </c>
      <c r="I283" s="82">
        <f>F283+H283</f>
        <v>0</v>
      </c>
      <c r="J283" s="82">
        <f>ROUND(F283*E283,2)</f>
        <v>0</v>
      </c>
      <c r="K283" s="82">
        <f t="shared" si="27"/>
        <v>0</v>
      </c>
      <c r="L283" s="82">
        <f>J283+K283</f>
        <v>0</v>
      </c>
    </row>
    <row r="284" spans="1:12" ht="12.75">
      <c r="A284" s="78">
        <v>279</v>
      </c>
      <c r="B284" s="2" t="s">
        <v>308</v>
      </c>
      <c r="C284" s="3"/>
      <c r="D284" s="3" t="s">
        <v>21</v>
      </c>
      <c r="E284" s="4">
        <v>8</v>
      </c>
      <c r="F284" s="99"/>
      <c r="G284" s="6">
        <v>0.08</v>
      </c>
      <c r="H284" s="82">
        <f>F284*G284</f>
        <v>0</v>
      </c>
      <c r="I284" s="82">
        <f>F284+H284</f>
        <v>0</v>
      </c>
      <c r="J284" s="82">
        <f>ROUND(F284*E284,2)</f>
        <v>0</v>
      </c>
      <c r="K284" s="82">
        <f t="shared" si="27"/>
        <v>0</v>
      </c>
      <c r="L284" s="82">
        <f>J284+K284</f>
        <v>0</v>
      </c>
    </row>
    <row r="285" spans="1:12" ht="25.5">
      <c r="A285" s="78">
        <v>280</v>
      </c>
      <c r="B285" s="2" t="s">
        <v>309</v>
      </c>
      <c r="C285" s="3"/>
      <c r="D285" s="3" t="s">
        <v>21</v>
      </c>
      <c r="E285" s="4">
        <v>15</v>
      </c>
      <c r="F285" s="99"/>
      <c r="G285" s="6">
        <v>0.08</v>
      </c>
      <c r="H285" s="82">
        <f>F285*G285</f>
        <v>0</v>
      </c>
      <c r="I285" s="82">
        <f>F285+H285</f>
        <v>0</v>
      </c>
      <c r="J285" s="82">
        <f>ROUND(F285*E285,2)</f>
        <v>0</v>
      </c>
      <c r="K285" s="82">
        <f t="shared" si="27"/>
        <v>0</v>
      </c>
      <c r="L285" s="82">
        <f>J285+K285</f>
        <v>0</v>
      </c>
    </row>
    <row r="286" spans="1:12" ht="25.5">
      <c r="A286" s="78">
        <v>281</v>
      </c>
      <c r="B286" s="35" t="s">
        <v>310</v>
      </c>
      <c r="C286" s="100"/>
      <c r="D286" s="100" t="s">
        <v>21</v>
      </c>
      <c r="E286" s="101">
        <v>15</v>
      </c>
      <c r="F286" s="102"/>
      <c r="G286" s="103">
        <v>0.08</v>
      </c>
      <c r="H286" s="98">
        <f>F286*G286</f>
        <v>0</v>
      </c>
      <c r="I286" s="98">
        <f>F286+H286</f>
        <v>0</v>
      </c>
      <c r="J286" s="98">
        <f>ROUND(F286*E286,2)</f>
        <v>0</v>
      </c>
      <c r="K286" s="98">
        <f t="shared" si="27"/>
        <v>0</v>
      </c>
      <c r="L286" s="98">
        <f>J286+K286</f>
        <v>0</v>
      </c>
    </row>
    <row r="287" spans="1:12" ht="25.5">
      <c r="A287" s="78">
        <v>282</v>
      </c>
      <c r="B287" s="30" t="s">
        <v>0</v>
      </c>
      <c r="C287" s="104"/>
      <c r="D287" s="36" t="s">
        <v>19</v>
      </c>
      <c r="E287" s="3">
        <v>30</v>
      </c>
      <c r="F287" s="39"/>
      <c r="G287" s="103">
        <v>0.08</v>
      </c>
      <c r="H287" s="98">
        <f aca="true" t="shared" si="28" ref="H287:H297">F287*G287</f>
        <v>0</v>
      </c>
      <c r="I287" s="98">
        <f aca="true" t="shared" si="29" ref="I287:I297">F287+H287</f>
        <v>0</v>
      </c>
      <c r="J287" s="98">
        <f aca="true" t="shared" si="30" ref="J287:J297">ROUND(F287*E287,2)</f>
        <v>0</v>
      </c>
      <c r="K287" s="98">
        <f aca="true" t="shared" si="31" ref="K287:K297">ROUND(J287*G287,2)</f>
        <v>0</v>
      </c>
      <c r="L287" s="98">
        <f aca="true" t="shared" si="32" ref="L287:L297">J287+K287</f>
        <v>0</v>
      </c>
    </row>
    <row r="288" spans="1:12" ht="38.25">
      <c r="A288" s="78">
        <v>283</v>
      </c>
      <c r="B288" s="30" t="s">
        <v>1</v>
      </c>
      <c r="C288" s="104"/>
      <c r="D288" s="36" t="s">
        <v>19</v>
      </c>
      <c r="E288" s="3">
        <v>100</v>
      </c>
      <c r="F288" s="39"/>
      <c r="G288" s="103">
        <v>0.08</v>
      </c>
      <c r="H288" s="98">
        <f t="shared" si="28"/>
        <v>0</v>
      </c>
      <c r="I288" s="98">
        <f t="shared" si="29"/>
        <v>0</v>
      </c>
      <c r="J288" s="98">
        <f t="shared" si="30"/>
        <v>0</v>
      </c>
      <c r="K288" s="98">
        <f t="shared" si="31"/>
        <v>0</v>
      </c>
      <c r="L288" s="98">
        <f t="shared" si="32"/>
        <v>0</v>
      </c>
    </row>
    <row r="289" spans="1:12" ht="38.25">
      <c r="A289" s="78">
        <v>284</v>
      </c>
      <c r="B289" s="30" t="s">
        <v>2</v>
      </c>
      <c r="C289" s="104"/>
      <c r="D289" s="36" t="s">
        <v>19</v>
      </c>
      <c r="E289" s="3">
        <v>50</v>
      </c>
      <c r="F289" s="39"/>
      <c r="G289" s="103">
        <v>0.08</v>
      </c>
      <c r="H289" s="98">
        <f t="shared" si="28"/>
        <v>0</v>
      </c>
      <c r="I289" s="98">
        <f t="shared" si="29"/>
        <v>0</v>
      </c>
      <c r="J289" s="98">
        <f t="shared" si="30"/>
        <v>0</v>
      </c>
      <c r="K289" s="98">
        <f t="shared" si="31"/>
        <v>0</v>
      </c>
      <c r="L289" s="98">
        <f t="shared" si="32"/>
        <v>0</v>
      </c>
    </row>
    <row r="290" spans="1:12" ht="38.25">
      <c r="A290" s="78">
        <v>285</v>
      </c>
      <c r="B290" s="30" t="s">
        <v>2</v>
      </c>
      <c r="C290" s="104"/>
      <c r="D290" s="36" t="s">
        <v>19</v>
      </c>
      <c r="E290" s="3">
        <v>50</v>
      </c>
      <c r="F290" s="39"/>
      <c r="G290" s="103">
        <v>0.08</v>
      </c>
      <c r="H290" s="98">
        <f t="shared" si="28"/>
        <v>0</v>
      </c>
      <c r="I290" s="98">
        <f t="shared" si="29"/>
        <v>0</v>
      </c>
      <c r="J290" s="98">
        <f t="shared" si="30"/>
        <v>0</v>
      </c>
      <c r="K290" s="98">
        <f t="shared" si="31"/>
        <v>0</v>
      </c>
      <c r="L290" s="98">
        <f t="shared" si="32"/>
        <v>0</v>
      </c>
    </row>
    <row r="291" spans="1:12" ht="25.5">
      <c r="A291" s="78">
        <v>286</v>
      </c>
      <c r="B291" s="30" t="s">
        <v>406</v>
      </c>
      <c r="C291" s="104"/>
      <c r="D291" s="36" t="s">
        <v>19</v>
      </c>
      <c r="E291" s="3">
        <v>500</v>
      </c>
      <c r="F291" s="154"/>
      <c r="G291" s="103">
        <v>0.08</v>
      </c>
      <c r="H291" s="98">
        <f t="shared" si="28"/>
        <v>0</v>
      </c>
      <c r="I291" s="98">
        <f t="shared" si="29"/>
        <v>0</v>
      </c>
      <c r="J291" s="98">
        <f t="shared" si="30"/>
        <v>0</v>
      </c>
      <c r="K291" s="98">
        <f t="shared" si="31"/>
        <v>0</v>
      </c>
      <c r="L291" s="98">
        <f t="shared" si="32"/>
        <v>0</v>
      </c>
    </row>
    <row r="292" spans="1:12" ht="38.25">
      <c r="A292" s="78">
        <v>287</v>
      </c>
      <c r="B292" s="30" t="s">
        <v>407</v>
      </c>
      <c r="C292" s="104"/>
      <c r="D292" s="36" t="s">
        <v>21</v>
      </c>
      <c r="E292" s="3">
        <v>20</v>
      </c>
      <c r="F292" s="105"/>
      <c r="G292" s="103">
        <v>0.08</v>
      </c>
      <c r="H292" s="98">
        <f t="shared" si="28"/>
        <v>0</v>
      </c>
      <c r="I292" s="98">
        <f t="shared" si="29"/>
        <v>0</v>
      </c>
      <c r="J292" s="98">
        <f t="shared" si="30"/>
        <v>0</v>
      </c>
      <c r="K292" s="98">
        <f t="shared" si="31"/>
        <v>0</v>
      </c>
      <c r="L292" s="98">
        <f t="shared" si="32"/>
        <v>0</v>
      </c>
    </row>
    <row r="293" spans="1:12" ht="38.25">
      <c r="A293" s="78">
        <v>288</v>
      </c>
      <c r="B293" s="30" t="s">
        <v>408</v>
      </c>
      <c r="C293" s="104"/>
      <c r="D293" s="36" t="s">
        <v>21</v>
      </c>
      <c r="E293" s="3">
        <v>20</v>
      </c>
      <c r="F293" s="105"/>
      <c r="G293" s="103">
        <v>0.08</v>
      </c>
      <c r="H293" s="98">
        <f t="shared" si="28"/>
        <v>0</v>
      </c>
      <c r="I293" s="98">
        <f t="shared" si="29"/>
        <v>0</v>
      </c>
      <c r="J293" s="98">
        <f t="shared" si="30"/>
        <v>0</v>
      </c>
      <c r="K293" s="98">
        <f t="shared" si="31"/>
        <v>0</v>
      </c>
      <c r="L293" s="98">
        <f t="shared" si="32"/>
        <v>0</v>
      </c>
    </row>
    <row r="294" spans="1:12" ht="38.25">
      <c r="A294" s="78">
        <v>289</v>
      </c>
      <c r="B294" s="30" t="s">
        <v>409</v>
      </c>
      <c r="C294" s="104"/>
      <c r="D294" s="36" t="s">
        <v>21</v>
      </c>
      <c r="E294" s="3">
        <v>20</v>
      </c>
      <c r="F294" s="105"/>
      <c r="G294" s="103">
        <v>0.08</v>
      </c>
      <c r="H294" s="98">
        <f t="shared" si="28"/>
        <v>0</v>
      </c>
      <c r="I294" s="98">
        <f t="shared" si="29"/>
        <v>0</v>
      </c>
      <c r="J294" s="98">
        <f t="shared" si="30"/>
        <v>0</v>
      </c>
      <c r="K294" s="98">
        <f t="shared" si="31"/>
        <v>0</v>
      </c>
      <c r="L294" s="98">
        <f t="shared" si="32"/>
        <v>0</v>
      </c>
    </row>
    <row r="295" spans="1:12" ht="38.25">
      <c r="A295" s="78">
        <v>290</v>
      </c>
      <c r="B295" s="155" t="s">
        <v>420</v>
      </c>
      <c r="C295" s="104"/>
      <c r="D295" s="36" t="s">
        <v>21</v>
      </c>
      <c r="E295" s="3">
        <v>20</v>
      </c>
      <c r="F295" s="105"/>
      <c r="G295" s="103">
        <v>0.08</v>
      </c>
      <c r="H295" s="98">
        <f t="shared" si="28"/>
        <v>0</v>
      </c>
      <c r="I295" s="98">
        <f t="shared" si="29"/>
        <v>0</v>
      </c>
      <c r="J295" s="98">
        <f t="shared" si="30"/>
        <v>0</v>
      </c>
      <c r="K295" s="98">
        <f t="shared" si="31"/>
        <v>0</v>
      </c>
      <c r="L295" s="98">
        <f t="shared" si="32"/>
        <v>0</v>
      </c>
    </row>
    <row r="296" spans="1:12" ht="12.75">
      <c r="A296" s="78">
        <v>291</v>
      </c>
      <c r="B296" s="37" t="s">
        <v>410</v>
      </c>
      <c r="C296" s="106"/>
      <c r="D296" s="38" t="s">
        <v>21</v>
      </c>
      <c r="E296" s="100">
        <v>30</v>
      </c>
      <c r="F296" s="107"/>
      <c r="G296" s="103">
        <v>0.08</v>
      </c>
      <c r="H296" s="98">
        <f t="shared" si="28"/>
        <v>0</v>
      </c>
      <c r="I296" s="98">
        <f t="shared" si="29"/>
        <v>0</v>
      </c>
      <c r="J296" s="98">
        <f t="shared" si="30"/>
        <v>0</v>
      </c>
      <c r="K296" s="98">
        <f t="shared" si="31"/>
        <v>0</v>
      </c>
      <c r="L296" s="98">
        <f t="shared" si="32"/>
        <v>0</v>
      </c>
    </row>
    <row r="297" spans="1:12" ht="25.5">
      <c r="A297" s="179">
        <v>292</v>
      </c>
      <c r="B297" s="37" t="s">
        <v>411</v>
      </c>
      <c r="C297" s="100"/>
      <c r="D297" s="100" t="s">
        <v>21</v>
      </c>
      <c r="E297" s="100">
        <v>20</v>
      </c>
      <c r="F297" s="102"/>
      <c r="G297" s="103">
        <v>0.08</v>
      </c>
      <c r="H297" s="98">
        <f t="shared" si="28"/>
        <v>0</v>
      </c>
      <c r="I297" s="98">
        <f t="shared" si="29"/>
        <v>0</v>
      </c>
      <c r="J297" s="98">
        <f t="shared" si="30"/>
        <v>0</v>
      </c>
      <c r="K297" s="98">
        <f t="shared" si="31"/>
        <v>0</v>
      </c>
      <c r="L297" s="98">
        <f t="shared" si="32"/>
        <v>0</v>
      </c>
    </row>
    <row r="298" spans="1:12" ht="76.5">
      <c r="A298" s="180">
        <v>293</v>
      </c>
      <c r="B298" s="30" t="s">
        <v>448</v>
      </c>
      <c r="C298" s="3"/>
      <c r="D298" s="3" t="s">
        <v>21</v>
      </c>
      <c r="E298" s="3">
        <v>25</v>
      </c>
      <c r="F298" s="99"/>
      <c r="G298" s="6">
        <v>0.08</v>
      </c>
      <c r="H298" s="82">
        <f>F298*G298</f>
        <v>0</v>
      </c>
      <c r="I298" s="82">
        <f>F298+H298</f>
        <v>0</v>
      </c>
      <c r="J298" s="82">
        <f>ROUND(F298*E298,2)</f>
        <v>0</v>
      </c>
      <c r="K298" s="82">
        <f>ROUND(J298*G298,2)</f>
        <v>0</v>
      </c>
      <c r="L298" s="82">
        <f>J298+K298</f>
        <v>0</v>
      </c>
    </row>
    <row r="299" spans="1:12" ht="12.75">
      <c r="A299" s="7"/>
      <c r="B299" s="8"/>
      <c r="C299" s="8"/>
      <c r="D299" s="8"/>
      <c r="E299" s="9"/>
      <c r="F299" s="42"/>
      <c r="G299" s="9"/>
      <c r="H299" s="190" t="s">
        <v>16</v>
      </c>
      <c r="I299" s="191"/>
      <c r="J299" s="191"/>
      <c r="K299" s="192"/>
      <c r="L299" s="147">
        <f>SUM(J6:J298)</f>
        <v>0</v>
      </c>
    </row>
    <row r="300" spans="1:12" ht="12.75">
      <c r="A300" s="7"/>
      <c r="B300" s="8"/>
      <c r="C300" s="8"/>
      <c r="D300" s="8"/>
      <c r="E300" s="9"/>
      <c r="F300" s="42"/>
      <c r="G300" s="9"/>
      <c r="H300" s="193" t="s">
        <v>17</v>
      </c>
      <c r="I300" s="194"/>
      <c r="J300" s="194"/>
      <c r="K300" s="195"/>
      <c r="L300" s="145">
        <f>SUM(K6:K298)</f>
        <v>0</v>
      </c>
    </row>
    <row r="301" spans="1:12" ht="31.5" customHeight="1">
      <c r="A301" s="7"/>
      <c r="B301" s="8"/>
      <c r="C301" s="8"/>
      <c r="D301" s="8"/>
      <c r="E301" s="9"/>
      <c r="F301" s="42"/>
      <c r="G301" s="9"/>
      <c r="H301" s="193" t="s">
        <v>413</v>
      </c>
      <c r="I301" s="194"/>
      <c r="J301" s="194"/>
      <c r="K301" s="196"/>
      <c r="L301" s="146">
        <f>L299+L300</f>
        <v>0</v>
      </c>
    </row>
    <row r="303" spans="2:18" ht="12.75">
      <c r="B303" s="7" t="s">
        <v>445</v>
      </c>
      <c r="M303" s="178"/>
      <c r="N303" s="178"/>
      <c r="O303" s="178"/>
      <c r="P303" s="178"/>
      <c r="Q303" s="178"/>
      <c r="R303" s="178"/>
    </row>
    <row r="304" spans="2:18" ht="12.75">
      <c r="B304" s="7" t="s">
        <v>446</v>
      </c>
      <c r="M304" s="178"/>
      <c r="N304" s="178"/>
      <c r="O304" s="178"/>
      <c r="P304" s="178"/>
      <c r="Q304" s="178"/>
      <c r="R304" s="178"/>
    </row>
    <row r="305" spans="2:18" ht="12.75">
      <c r="B305" s="7" t="s">
        <v>447</v>
      </c>
      <c r="M305" s="178"/>
      <c r="N305" s="178"/>
      <c r="O305" s="178"/>
      <c r="P305" s="178"/>
      <c r="Q305" s="178"/>
      <c r="R305" s="178"/>
    </row>
  </sheetData>
  <mergeCells count="3">
    <mergeCell ref="H299:K299"/>
    <mergeCell ref="H300:K300"/>
    <mergeCell ref="H301:K30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1" sqref="A11:IV13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0" customFormat="1" ht="12.75">
      <c r="A3" s="159"/>
      <c r="B3" s="160" t="s">
        <v>423</v>
      </c>
      <c r="C3" s="164" t="s">
        <v>429</v>
      </c>
      <c r="D3" s="159"/>
      <c r="E3" s="159"/>
      <c r="F3" s="159"/>
      <c r="M3" s="157"/>
    </row>
    <row r="4" spans="1:12" ht="12.75">
      <c r="A4" s="15"/>
      <c r="B4" s="15"/>
      <c r="C4" s="15"/>
      <c r="D4" s="15"/>
      <c r="E4" s="15"/>
      <c r="F4" s="42"/>
      <c r="G4" s="9"/>
      <c r="H4" s="9"/>
      <c r="I4" s="9"/>
      <c r="J4" s="9"/>
      <c r="K4" s="9"/>
      <c r="L4" s="43"/>
    </row>
    <row r="5" spans="1:12" ht="38.25">
      <c r="A5" s="70" t="s">
        <v>4</v>
      </c>
      <c r="B5" s="70" t="s">
        <v>5</v>
      </c>
      <c r="C5" s="71" t="s">
        <v>6</v>
      </c>
      <c r="D5" s="70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7" t="s">
        <v>15</v>
      </c>
    </row>
    <row r="6" spans="1:12" ht="51">
      <c r="A6" s="74">
        <v>1</v>
      </c>
      <c r="B6" s="16" t="s">
        <v>90</v>
      </c>
      <c r="C6" s="21"/>
      <c r="D6" s="21" t="s">
        <v>21</v>
      </c>
      <c r="E6" s="23">
        <v>15</v>
      </c>
      <c r="F6" s="79"/>
      <c r="G6" s="75">
        <v>0.08</v>
      </c>
      <c r="H6" s="80">
        <f>F6*G6</f>
        <v>0</v>
      </c>
      <c r="I6" s="80">
        <f>F6+H6</f>
        <v>0</v>
      </c>
      <c r="J6" s="80">
        <f>ROUND(F6*E6,2)</f>
        <v>0</v>
      </c>
      <c r="K6" s="81">
        <f>ROUND(J6*G6,2)</f>
        <v>0</v>
      </c>
      <c r="L6" s="82">
        <f>J6+K6</f>
        <v>0</v>
      </c>
    </row>
    <row r="7" spans="1:12" ht="12.75">
      <c r="A7" s="7"/>
      <c r="B7" s="8"/>
      <c r="C7" s="8"/>
      <c r="D7" s="8"/>
      <c r="E7" s="9"/>
      <c r="F7" s="42"/>
      <c r="G7" s="9"/>
      <c r="H7" s="190" t="s">
        <v>16</v>
      </c>
      <c r="I7" s="191"/>
      <c r="J7" s="191"/>
      <c r="K7" s="192"/>
      <c r="L7" s="145">
        <f>SUM(J6:J6)</f>
        <v>0</v>
      </c>
    </row>
    <row r="8" spans="1:13" ht="12.75">
      <c r="A8" s="7"/>
      <c r="B8" s="8"/>
      <c r="C8" s="8"/>
      <c r="D8" s="8"/>
      <c r="E8" s="9"/>
      <c r="F8" s="42"/>
      <c r="G8" s="9"/>
      <c r="H8" s="193" t="s">
        <v>17</v>
      </c>
      <c r="I8" s="194"/>
      <c r="J8" s="194"/>
      <c r="K8" s="195"/>
      <c r="L8" s="145">
        <f>SUM(K6:K6)</f>
        <v>0</v>
      </c>
      <c r="M8" s="157"/>
    </row>
    <row r="9" spans="1:13" ht="33" customHeight="1">
      <c r="A9" s="7"/>
      <c r="B9" s="8"/>
      <c r="C9" s="8"/>
      <c r="D9" s="8"/>
      <c r="E9" s="9"/>
      <c r="F9" s="42"/>
      <c r="G9" s="9"/>
      <c r="H9" s="193" t="s">
        <v>413</v>
      </c>
      <c r="I9" s="194"/>
      <c r="J9" s="194"/>
      <c r="K9" s="196"/>
      <c r="L9" s="146">
        <f>L7+L8</f>
        <v>0</v>
      </c>
      <c r="M9" s="157"/>
    </row>
    <row r="10" ht="12.75">
      <c r="M10" s="157"/>
    </row>
    <row r="11" spans="2:18" ht="12.75">
      <c r="B11" s="7" t="s">
        <v>445</v>
      </c>
      <c r="M11" s="178"/>
      <c r="N11" s="178"/>
      <c r="O11" s="178"/>
      <c r="P11" s="178"/>
      <c r="Q11" s="178"/>
      <c r="R11" s="178"/>
    </row>
    <row r="12" spans="2:18" ht="12.75">
      <c r="B12" s="7" t="s">
        <v>446</v>
      </c>
      <c r="M12" s="178"/>
      <c r="N12" s="178"/>
      <c r="O12" s="178"/>
      <c r="P12" s="178"/>
      <c r="Q12" s="178"/>
      <c r="R12" s="178"/>
    </row>
    <row r="13" spans="2:18" ht="12.75">
      <c r="B13" s="7" t="s">
        <v>447</v>
      </c>
      <c r="M13" s="178"/>
      <c r="N13" s="178"/>
      <c r="O13" s="178"/>
      <c r="P13" s="178"/>
      <c r="Q13" s="178"/>
      <c r="R13" s="178"/>
    </row>
  </sheetData>
  <mergeCells count="3">
    <mergeCell ref="H7:K7"/>
    <mergeCell ref="H8:K8"/>
    <mergeCell ref="H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49">
      <selection activeCell="A62" sqref="A62:IV6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10.42187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0" customFormat="1" ht="12.75">
      <c r="A3" s="159"/>
      <c r="B3" s="160" t="s">
        <v>424</v>
      </c>
      <c r="C3" s="164" t="s">
        <v>430</v>
      </c>
      <c r="D3" s="159"/>
      <c r="E3" s="159"/>
      <c r="F3" s="159"/>
      <c r="M3" s="157"/>
    </row>
    <row r="4" spans="1:13" ht="12.75">
      <c r="A4" s="197"/>
      <c r="B4" s="197"/>
      <c r="C4" s="44"/>
      <c r="D4" s="45"/>
      <c r="E4" s="108"/>
      <c r="F4" s="109"/>
      <c r="G4" s="109"/>
      <c r="H4" s="45"/>
      <c r="I4" s="43"/>
      <c r="J4" s="43"/>
      <c r="K4" s="110"/>
      <c r="L4" s="5"/>
      <c r="M4" s="157"/>
    </row>
    <row r="5" spans="1:13" ht="38.25">
      <c r="A5" s="70" t="s">
        <v>4</v>
      </c>
      <c r="B5" s="70" t="s">
        <v>5</v>
      </c>
      <c r="C5" s="71" t="s">
        <v>6</v>
      </c>
      <c r="D5" s="111" t="s">
        <v>7</v>
      </c>
      <c r="E5" s="11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7" t="s">
        <v>15</v>
      </c>
      <c r="M5" s="157"/>
    </row>
    <row r="6" spans="1:13" ht="25.5">
      <c r="A6" s="113">
        <v>1</v>
      </c>
      <c r="B6" s="16" t="s">
        <v>311</v>
      </c>
      <c r="C6" s="113"/>
      <c r="D6" s="19" t="s">
        <v>21</v>
      </c>
      <c r="E6" s="20">
        <v>100</v>
      </c>
      <c r="F6" s="114"/>
      <c r="G6" s="75">
        <v>0.08</v>
      </c>
      <c r="H6" s="80">
        <f>F6*G6</f>
        <v>0</v>
      </c>
      <c r="I6" s="80">
        <f>F6+H6</f>
        <v>0</v>
      </c>
      <c r="J6" s="80">
        <f>E6*F6</f>
        <v>0</v>
      </c>
      <c r="K6" s="81">
        <f>ROUND(J6*G6,2)</f>
        <v>0</v>
      </c>
      <c r="L6" s="82">
        <f>J6+K6</f>
        <v>0</v>
      </c>
      <c r="M6" s="157"/>
    </row>
    <row r="7" spans="1:13" ht="25.5">
      <c r="A7" s="113">
        <v>2</v>
      </c>
      <c r="B7" s="16" t="s">
        <v>313</v>
      </c>
      <c r="C7" s="113"/>
      <c r="D7" s="19" t="s">
        <v>21</v>
      </c>
      <c r="E7" s="20">
        <v>6</v>
      </c>
      <c r="F7" s="114"/>
      <c r="G7" s="75">
        <v>0.08</v>
      </c>
      <c r="H7" s="80">
        <f aca="true" t="shared" si="0" ref="H7:H54">F7*G7</f>
        <v>0</v>
      </c>
      <c r="I7" s="80">
        <f aca="true" t="shared" si="1" ref="I7:I54">F7+H7</f>
        <v>0</v>
      </c>
      <c r="J7" s="80">
        <f aca="true" t="shared" si="2" ref="J7:J57">E7*F7</f>
        <v>0</v>
      </c>
      <c r="K7" s="81">
        <f aca="true" t="shared" si="3" ref="K7:K54">ROUND(J7*G7,2)</f>
        <v>0</v>
      </c>
      <c r="L7" s="82">
        <f aca="true" t="shared" si="4" ref="L7:L54">J7+K7</f>
        <v>0</v>
      </c>
      <c r="M7" s="157"/>
    </row>
    <row r="8" spans="1:13" ht="25.5">
      <c r="A8" s="113">
        <v>3</v>
      </c>
      <c r="B8" s="16" t="s">
        <v>314</v>
      </c>
      <c r="C8" s="113"/>
      <c r="D8" s="19" t="s">
        <v>21</v>
      </c>
      <c r="E8" s="20">
        <v>10</v>
      </c>
      <c r="F8" s="114"/>
      <c r="G8" s="75">
        <v>0.08</v>
      </c>
      <c r="H8" s="80">
        <f t="shared" si="0"/>
        <v>0</v>
      </c>
      <c r="I8" s="80">
        <f t="shared" si="1"/>
        <v>0</v>
      </c>
      <c r="J8" s="80">
        <f t="shared" si="2"/>
        <v>0</v>
      </c>
      <c r="K8" s="81">
        <f t="shared" si="3"/>
        <v>0</v>
      </c>
      <c r="L8" s="82">
        <f t="shared" si="4"/>
        <v>0</v>
      </c>
      <c r="M8" s="157"/>
    </row>
    <row r="9" spans="1:13" ht="25.5">
      <c r="A9" s="113">
        <v>4</v>
      </c>
      <c r="B9" s="16" t="s">
        <v>315</v>
      </c>
      <c r="C9" s="113"/>
      <c r="D9" s="19" t="s">
        <v>21</v>
      </c>
      <c r="E9" s="20">
        <v>10</v>
      </c>
      <c r="F9" s="114"/>
      <c r="G9" s="75">
        <v>0.08</v>
      </c>
      <c r="H9" s="80">
        <f t="shared" si="0"/>
        <v>0</v>
      </c>
      <c r="I9" s="80">
        <f t="shared" si="1"/>
        <v>0</v>
      </c>
      <c r="J9" s="80">
        <f t="shared" si="2"/>
        <v>0</v>
      </c>
      <c r="K9" s="81">
        <f t="shared" si="3"/>
        <v>0</v>
      </c>
      <c r="L9" s="82">
        <f t="shared" si="4"/>
        <v>0</v>
      </c>
      <c r="M9" s="157"/>
    </row>
    <row r="10" spans="1:13" ht="25.5">
      <c r="A10" s="113">
        <v>5</v>
      </c>
      <c r="B10" s="16" t="s">
        <v>316</v>
      </c>
      <c r="C10" s="113"/>
      <c r="D10" s="19" t="s">
        <v>21</v>
      </c>
      <c r="E10" s="20">
        <v>70</v>
      </c>
      <c r="F10" s="114"/>
      <c r="G10" s="75">
        <v>0.08</v>
      </c>
      <c r="H10" s="80">
        <f t="shared" si="0"/>
        <v>0</v>
      </c>
      <c r="I10" s="80">
        <f t="shared" si="1"/>
        <v>0</v>
      </c>
      <c r="J10" s="80">
        <f t="shared" si="2"/>
        <v>0</v>
      </c>
      <c r="K10" s="81">
        <f t="shared" si="3"/>
        <v>0</v>
      </c>
      <c r="L10" s="82">
        <f t="shared" si="4"/>
        <v>0</v>
      </c>
      <c r="M10" s="157"/>
    </row>
    <row r="11" spans="1:13" ht="25.5">
      <c r="A11" s="113">
        <v>6</v>
      </c>
      <c r="B11" s="16" t="s">
        <v>317</v>
      </c>
      <c r="C11" s="113"/>
      <c r="D11" s="19" t="s">
        <v>21</v>
      </c>
      <c r="E11" s="20">
        <v>260</v>
      </c>
      <c r="F11" s="114"/>
      <c r="G11" s="75">
        <v>0.08</v>
      </c>
      <c r="H11" s="80">
        <f t="shared" si="0"/>
        <v>0</v>
      </c>
      <c r="I11" s="80">
        <f t="shared" si="1"/>
        <v>0</v>
      </c>
      <c r="J11" s="80">
        <f t="shared" si="2"/>
        <v>0</v>
      </c>
      <c r="K11" s="81">
        <f t="shared" si="3"/>
        <v>0</v>
      </c>
      <c r="L11" s="82">
        <f t="shared" si="4"/>
        <v>0</v>
      </c>
      <c r="M11" s="157"/>
    </row>
    <row r="12" spans="1:13" ht="12.75">
      <c r="A12" s="113">
        <v>7</v>
      </c>
      <c r="B12" s="16" t="s">
        <v>318</v>
      </c>
      <c r="C12" s="113"/>
      <c r="D12" s="19" t="s">
        <v>21</v>
      </c>
      <c r="E12" s="20">
        <v>30</v>
      </c>
      <c r="F12" s="114"/>
      <c r="G12" s="75">
        <v>0.08</v>
      </c>
      <c r="H12" s="80">
        <f t="shared" si="0"/>
        <v>0</v>
      </c>
      <c r="I12" s="80">
        <f t="shared" si="1"/>
        <v>0</v>
      </c>
      <c r="J12" s="80">
        <f t="shared" si="2"/>
        <v>0</v>
      </c>
      <c r="K12" s="81">
        <f t="shared" si="3"/>
        <v>0</v>
      </c>
      <c r="L12" s="82">
        <f t="shared" si="4"/>
        <v>0</v>
      </c>
      <c r="M12" s="157"/>
    </row>
    <row r="13" spans="1:13" ht="12.75">
      <c r="A13" s="113">
        <v>8</v>
      </c>
      <c r="B13" s="16" t="s">
        <v>319</v>
      </c>
      <c r="C13" s="113"/>
      <c r="D13" s="19" t="s">
        <v>21</v>
      </c>
      <c r="E13" s="20">
        <v>20</v>
      </c>
      <c r="F13" s="114"/>
      <c r="G13" s="75">
        <v>0.08</v>
      </c>
      <c r="H13" s="80">
        <f t="shared" si="0"/>
        <v>0</v>
      </c>
      <c r="I13" s="80">
        <f t="shared" si="1"/>
        <v>0</v>
      </c>
      <c r="J13" s="80">
        <f t="shared" si="2"/>
        <v>0</v>
      </c>
      <c r="K13" s="81">
        <f t="shared" si="3"/>
        <v>0</v>
      </c>
      <c r="L13" s="82">
        <f t="shared" si="4"/>
        <v>0</v>
      </c>
      <c r="M13" s="157"/>
    </row>
    <row r="14" spans="1:13" ht="25.5">
      <c r="A14" s="113">
        <v>9</v>
      </c>
      <c r="B14" s="16" t="s">
        <v>320</v>
      </c>
      <c r="C14" s="113"/>
      <c r="D14" s="21" t="s">
        <v>21</v>
      </c>
      <c r="E14" s="20">
        <v>20</v>
      </c>
      <c r="F14" s="114"/>
      <c r="G14" s="75">
        <v>0.08</v>
      </c>
      <c r="H14" s="80">
        <f t="shared" si="0"/>
        <v>0</v>
      </c>
      <c r="I14" s="80">
        <f t="shared" si="1"/>
        <v>0</v>
      </c>
      <c r="J14" s="80">
        <f t="shared" si="2"/>
        <v>0</v>
      </c>
      <c r="K14" s="81">
        <f t="shared" si="3"/>
        <v>0</v>
      </c>
      <c r="L14" s="82">
        <f t="shared" si="4"/>
        <v>0</v>
      </c>
      <c r="M14" s="157"/>
    </row>
    <row r="15" spans="1:13" ht="25.5">
      <c r="A15" s="113">
        <v>10</v>
      </c>
      <c r="B15" s="16" t="s">
        <v>321</v>
      </c>
      <c r="C15" s="113"/>
      <c r="D15" s="21" t="s">
        <v>21</v>
      </c>
      <c r="E15" s="20">
        <v>20</v>
      </c>
      <c r="F15" s="114"/>
      <c r="G15" s="75">
        <v>0.08</v>
      </c>
      <c r="H15" s="80">
        <f t="shared" si="0"/>
        <v>0</v>
      </c>
      <c r="I15" s="80">
        <f t="shared" si="1"/>
        <v>0</v>
      </c>
      <c r="J15" s="80">
        <f t="shared" si="2"/>
        <v>0</v>
      </c>
      <c r="K15" s="81">
        <f t="shared" si="3"/>
        <v>0</v>
      </c>
      <c r="L15" s="82">
        <f t="shared" si="4"/>
        <v>0</v>
      </c>
      <c r="M15" s="157"/>
    </row>
    <row r="16" spans="1:13" ht="25.5">
      <c r="A16" s="113">
        <v>11</v>
      </c>
      <c r="B16" s="16" t="s">
        <v>322</v>
      </c>
      <c r="C16" s="113"/>
      <c r="D16" s="21" t="s">
        <v>21</v>
      </c>
      <c r="E16" s="20">
        <v>5</v>
      </c>
      <c r="F16" s="114"/>
      <c r="G16" s="75">
        <v>0.08</v>
      </c>
      <c r="H16" s="80">
        <f t="shared" si="0"/>
        <v>0</v>
      </c>
      <c r="I16" s="80">
        <f t="shared" si="1"/>
        <v>0</v>
      </c>
      <c r="J16" s="80">
        <f t="shared" si="2"/>
        <v>0</v>
      </c>
      <c r="K16" s="81">
        <f t="shared" si="3"/>
        <v>0</v>
      </c>
      <c r="L16" s="82">
        <f t="shared" si="4"/>
        <v>0</v>
      </c>
      <c r="M16" s="157"/>
    </row>
    <row r="17" spans="1:13" ht="12.75">
      <c r="A17" s="113">
        <v>12</v>
      </c>
      <c r="B17" s="16" t="s">
        <v>325</v>
      </c>
      <c r="C17" s="113"/>
      <c r="D17" s="21" t="s">
        <v>21</v>
      </c>
      <c r="E17" s="20">
        <v>20</v>
      </c>
      <c r="F17" s="114"/>
      <c r="G17" s="75">
        <v>0.08</v>
      </c>
      <c r="H17" s="80">
        <f t="shared" si="0"/>
        <v>0</v>
      </c>
      <c r="I17" s="80">
        <f t="shared" si="1"/>
        <v>0</v>
      </c>
      <c r="J17" s="80">
        <f t="shared" si="2"/>
        <v>0</v>
      </c>
      <c r="K17" s="81">
        <f t="shared" si="3"/>
        <v>0</v>
      </c>
      <c r="L17" s="82">
        <f t="shared" si="4"/>
        <v>0</v>
      </c>
      <c r="M17" s="157"/>
    </row>
    <row r="18" spans="1:13" ht="25.5">
      <c r="A18" s="113">
        <v>13</v>
      </c>
      <c r="B18" s="16" t="s">
        <v>326</v>
      </c>
      <c r="C18" s="113"/>
      <c r="D18" s="21" t="s">
        <v>21</v>
      </c>
      <c r="E18" s="20">
        <v>5</v>
      </c>
      <c r="F18" s="114"/>
      <c r="G18" s="75">
        <v>0.08</v>
      </c>
      <c r="H18" s="80">
        <f t="shared" si="0"/>
        <v>0</v>
      </c>
      <c r="I18" s="80">
        <f t="shared" si="1"/>
        <v>0</v>
      </c>
      <c r="J18" s="80">
        <f t="shared" si="2"/>
        <v>0</v>
      </c>
      <c r="K18" s="81">
        <f t="shared" si="3"/>
        <v>0</v>
      </c>
      <c r="L18" s="82">
        <f t="shared" si="4"/>
        <v>0</v>
      </c>
      <c r="M18" s="157"/>
    </row>
    <row r="19" spans="1:13" ht="25.5">
      <c r="A19" s="113">
        <v>14</v>
      </c>
      <c r="B19" s="16" t="s">
        <v>327</v>
      </c>
      <c r="C19" s="113"/>
      <c r="D19" s="21" t="s">
        <v>21</v>
      </c>
      <c r="E19" s="22">
        <v>10</v>
      </c>
      <c r="F19" s="114"/>
      <c r="G19" s="75">
        <v>0.08</v>
      </c>
      <c r="H19" s="80">
        <f t="shared" si="0"/>
        <v>0</v>
      </c>
      <c r="I19" s="80">
        <f t="shared" si="1"/>
        <v>0</v>
      </c>
      <c r="J19" s="80">
        <f t="shared" si="2"/>
        <v>0</v>
      </c>
      <c r="K19" s="81">
        <f t="shared" si="3"/>
        <v>0</v>
      </c>
      <c r="L19" s="82">
        <f t="shared" si="4"/>
        <v>0</v>
      </c>
      <c r="M19" s="157"/>
    </row>
    <row r="20" spans="1:13" ht="25.5">
      <c r="A20" s="113">
        <v>15</v>
      </c>
      <c r="B20" s="16" t="s">
        <v>329</v>
      </c>
      <c r="C20" s="113"/>
      <c r="D20" s="21" t="s">
        <v>21</v>
      </c>
      <c r="E20" s="22">
        <v>70</v>
      </c>
      <c r="F20" s="114"/>
      <c r="G20" s="75">
        <v>0.08</v>
      </c>
      <c r="H20" s="80">
        <f t="shared" si="0"/>
        <v>0</v>
      </c>
      <c r="I20" s="80">
        <f t="shared" si="1"/>
        <v>0</v>
      </c>
      <c r="J20" s="80">
        <f t="shared" si="2"/>
        <v>0</v>
      </c>
      <c r="K20" s="81">
        <f t="shared" si="3"/>
        <v>0</v>
      </c>
      <c r="L20" s="82">
        <f t="shared" si="4"/>
        <v>0</v>
      </c>
      <c r="M20" s="157"/>
    </row>
    <row r="21" spans="1:13" ht="51">
      <c r="A21" s="113">
        <v>16</v>
      </c>
      <c r="B21" s="16" t="s">
        <v>330</v>
      </c>
      <c r="C21" s="113"/>
      <c r="D21" s="21" t="s">
        <v>21</v>
      </c>
      <c r="E21" s="22">
        <v>180</v>
      </c>
      <c r="F21" s="114"/>
      <c r="G21" s="75">
        <v>0.08</v>
      </c>
      <c r="H21" s="80">
        <f t="shared" si="0"/>
        <v>0</v>
      </c>
      <c r="I21" s="80">
        <f t="shared" si="1"/>
        <v>0</v>
      </c>
      <c r="J21" s="80">
        <f t="shared" si="2"/>
        <v>0</v>
      </c>
      <c r="K21" s="81">
        <f t="shared" si="3"/>
        <v>0</v>
      </c>
      <c r="L21" s="82">
        <f t="shared" si="4"/>
        <v>0</v>
      </c>
      <c r="M21" s="157"/>
    </row>
    <row r="22" spans="1:13" ht="25.5">
      <c r="A22" s="113">
        <v>17</v>
      </c>
      <c r="B22" s="16" t="s">
        <v>331</v>
      </c>
      <c r="C22" s="113"/>
      <c r="D22" s="21" t="s">
        <v>21</v>
      </c>
      <c r="E22" s="22">
        <v>30</v>
      </c>
      <c r="F22" s="114"/>
      <c r="G22" s="75">
        <v>0.08</v>
      </c>
      <c r="H22" s="80">
        <f t="shared" si="0"/>
        <v>0</v>
      </c>
      <c r="I22" s="80">
        <f t="shared" si="1"/>
        <v>0</v>
      </c>
      <c r="J22" s="80">
        <f t="shared" si="2"/>
        <v>0</v>
      </c>
      <c r="K22" s="81">
        <f t="shared" si="3"/>
        <v>0</v>
      </c>
      <c r="L22" s="82">
        <f t="shared" si="4"/>
        <v>0</v>
      </c>
      <c r="M22" s="157"/>
    </row>
    <row r="23" spans="1:13" ht="12.75">
      <c r="A23" s="113">
        <v>18</v>
      </c>
      <c r="B23" s="16" t="s">
        <v>332</v>
      </c>
      <c r="C23" s="113"/>
      <c r="D23" s="21" t="s">
        <v>21</v>
      </c>
      <c r="E23" s="22">
        <v>70</v>
      </c>
      <c r="F23" s="114"/>
      <c r="G23" s="75">
        <v>0.08</v>
      </c>
      <c r="H23" s="80">
        <f t="shared" si="0"/>
        <v>0</v>
      </c>
      <c r="I23" s="80">
        <f t="shared" si="1"/>
        <v>0</v>
      </c>
      <c r="J23" s="80">
        <f t="shared" si="2"/>
        <v>0</v>
      </c>
      <c r="K23" s="81">
        <f t="shared" si="3"/>
        <v>0</v>
      </c>
      <c r="L23" s="82">
        <f t="shared" si="4"/>
        <v>0</v>
      </c>
      <c r="M23" s="157"/>
    </row>
    <row r="24" spans="1:13" s="11" customFormat="1" ht="12.75">
      <c r="A24" s="113">
        <v>19</v>
      </c>
      <c r="B24" s="17" t="s">
        <v>387</v>
      </c>
      <c r="C24" s="115"/>
      <c r="D24" s="32" t="s">
        <v>21</v>
      </c>
      <c r="E24" s="22">
        <v>2</v>
      </c>
      <c r="F24" s="114"/>
      <c r="G24" s="85">
        <v>0.08</v>
      </c>
      <c r="H24" s="86">
        <f t="shared" si="0"/>
        <v>0</v>
      </c>
      <c r="I24" s="86">
        <f t="shared" si="1"/>
        <v>0</v>
      </c>
      <c r="J24" s="86">
        <f t="shared" si="2"/>
        <v>0</v>
      </c>
      <c r="K24" s="87">
        <f t="shared" si="3"/>
        <v>0</v>
      </c>
      <c r="L24" s="88">
        <f t="shared" si="4"/>
        <v>0</v>
      </c>
      <c r="M24" s="157"/>
    </row>
    <row r="25" spans="1:13" ht="12.75">
      <c r="A25" s="113">
        <v>20</v>
      </c>
      <c r="B25" s="16" t="s">
        <v>333</v>
      </c>
      <c r="C25" s="113"/>
      <c r="D25" s="21" t="s">
        <v>21</v>
      </c>
      <c r="E25" s="22">
        <v>10</v>
      </c>
      <c r="F25" s="114"/>
      <c r="G25" s="75">
        <v>0.08</v>
      </c>
      <c r="H25" s="80">
        <f t="shared" si="0"/>
        <v>0</v>
      </c>
      <c r="I25" s="80">
        <f t="shared" si="1"/>
        <v>0</v>
      </c>
      <c r="J25" s="80">
        <f t="shared" si="2"/>
        <v>0</v>
      </c>
      <c r="K25" s="81">
        <f t="shared" si="3"/>
        <v>0</v>
      </c>
      <c r="L25" s="82">
        <f t="shared" si="4"/>
        <v>0</v>
      </c>
      <c r="M25" s="157"/>
    </row>
    <row r="26" spans="1:13" ht="12.75">
      <c r="A26" s="113">
        <v>21</v>
      </c>
      <c r="B26" s="16" t="s">
        <v>334</v>
      </c>
      <c r="C26" s="113"/>
      <c r="D26" s="19" t="s">
        <v>21</v>
      </c>
      <c r="E26" s="20">
        <v>100</v>
      </c>
      <c r="F26" s="114"/>
      <c r="G26" s="75">
        <v>0.08</v>
      </c>
      <c r="H26" s="80">
        <f t="shared" si="0"/>
        <v>0</v>
      </c>
      <c r="I26" s="80">
        <f t="shared" si="1"/>
        <v>0</v>
      </c>
      <c r="J26" s="80">
        <f t="shared" si="2"/>
        <v>0</v>
      </c>
      <c r="K26" s="81">
        <f t="shared" si="3"/>
        <v>0</v>
      </c>
      <c r="L26" s="82">
        <f t="shared" si="4"/>
        <v>0</v>
      </c>
      <c r="M26" s="157"/>
    </row>
    <row r="27" spans="1:13" ht="38.25">
      <c r="A27" s="113">
        <v>22</v>
      </c>
      <c r="B27" s="16" t="s">
        <v>336</v>
      </c>
      <c r="C27" s="113"/>
      <c r="D27" s="19" t="s">
        <v>21</v>
      </c>
      <c r="E27" s="20">
        <v>6</v>
      </c>
      <c r="F27" s="114"/>
      <c r="G27" s="75">
        <v>0.08</v>
      </c>
      <c r="H27" s="80">
        <f t="shared" si="0"/>
        <v>0</v>
      </c>
      <c r="I27" s="80">
        <f t="shared" si="1"/>
        <v>0</v>
      </c>
      <c r="J27" s="80">
        <f t="shared" si="2"/>
        <v>0</v>
      </c>
      <c r="K27" s="81">
        <f t="shared" si="3"/>
        <v>0</v>
      </c>
      <c r="L27" s="82">
        <f t="shared" si="4"/>
        <v>0</v>
      </c>
      <c r="M27" s="157"/>
    </row>
    <row r="28" spans="1:13" ht="12.75">
      <c r="A28" s="113">
        <v>23</v>
      </c>
      <c r="B28" s="16" t="s">
        <v>342</v>
      </c>
      <c r="C28" s="113"/>
      <c r="D28" s="21" t="s">
        <v>21</v>
      </c>
      <c r="E28" s="20">
        <v>60</v>
      </c>
      <c r="F28" s="114"/>
      <c r="G28" s="75">
        <v>0.08</v>
      </c>
      <c r="H28" s="80">
        <f t="shared" si="0"/>
        <v>0</v>
      </c>
      <c r="I28" s="80">
        <f t="shared" si="1"/>
        <v>0</v>
      </c>
      <c r="J28" s="80">
        <f t="shared" si="2"/>
        <v>0</v>
      </c>
      <c r="K28" s="81">
        <f t="shared" si="3"/>
        <v>0</v>
      </c>
      <c r="L28" s="82">
        <f t="shared" si="4"/>
        <v>0</v>
      </c>
      <c r="M28" s="157"/>
    </row>
    <row r="29" spans="1:13" ht="38.25">
      <c r="A29" s="113">
        <v>24</v>
      </c>
      <c r="B29" s="16" t="s">
        <v>343</v>
      </c>
      <c r="C29" s="113"/>
      <c r="D29" s="21" t="s">
        <v>21</v>
      </c>
      <c r="E29" s="20">
        <v>170</v>
      </c>
      <c r="F29" s="114"/>
      <c r="G29" s="75">
        <v>0.08</v>
      </c>
      <c r="H29" s="80">
        <f t="shared" si="0"/>
        <v>0</v>
      </c>
      <c r="I29" s="80">
        <f t="shared" si="1"/>
        <v>0</v>
      </c>
      <c r="J29" s="80">
        <f t="shared" si="2"/>
        <v>0</v>
      </c>
      <c r="K29" s="81">
        <f t="shared" si="3"/>
        <v>0</v>
      </c>
      <c r="L29" s="82">
        <f t="shared" si="4"/>
        <v>0</v>
      </c>
      <c r="M29" s="157"/>
    </row>
    <row r="30" spans="1:13" ht="38.25">
      <c r="A30" s="113">
        <v>25</v>
      </c>
      <c r="B30" s="16" t="s">
        <v>344</v>
      </c>
      <c r="C30" s="113"/>
      <c r="D30" s="21" t="s">
        <v>21</v>
      </c>
      <c r="E30" s="20">
        <v>15</v>
      </c>
      <c r="F30" s="114"/>
      <c r="G30" s="75">
        <v>0.08</v>
      </c>
      <c r="H30" s="80">
        <f t="shared" si="0"/>
        <v>0</v>
      </c>
      <c r="I30" s="80">
        <f t="shared" si="1"/>
        <v>0</v>
      </c>
      <c r="J30" s="80">
        <f t="shared" si="2"/>
        <v>0</v>
      </c>
      <c r="K30" s="81">
        <f t="shared" si="3"/>
        <v>0</v>
      </c>
      <c r="L30" s="82">
        <f t="shared" si="4"/>
        <v>0</v>
      </c>
      <c r="M30" s="157"/>
    </row>
    <row r="31" spans="1:13" ht="25.5">
      <c r="A31" s="113">
        <v>26</v>
      </c>
      <c r="B31" s="16" t="s">
        <v>346</v>
      </c>
      <c r="C31" s="113"/>
      <c r="D31" s="21" t="s">
        <v>21</v>
      </c>
      <c r="E31" s="22">
        <v>55</v>
      </c>
      <c r="F31" s="114"/>
      <c r="G31" s="75">
        <v>0.08</v>
      </c>
      <c r="H31" s="80">
        <f t="shared" si="0"/>
        <v>0</v>
      </c>
      <c r="I31" s="80">
        <f t="shared" si="1"/>
        <v>0</v>
      </c>
      <c r="J31" s="80">
        <f t="shared" si="2"/>
        <v>0</v>
      </c>
      <c r="K31" s="81">
        <f t="shared" si="3"/>
        <v>0</v>
      </c>
      <c r="L31" s="82">
        <f t="shared" si="4"/>
        <v>0</v>
      </c>
      <c r="M31" s="157"/>
    </row>
    <row r="32" spans="1:13" ht="25.5">
      <c r="A32" s="113">
        <v>27</v>
      </c>
      <c r="B32" s="16" t="s">
        <v>347</v>
      </c>
      <c r="C32" s="113"/>
      <c r="D32" s="21" t="s">
        <v>21</v>
      </c>
      <c r="E32" s="22">
        <v>5</v>
      </c>
      <c r="F32" s="114"/>
      <c r="G32" s="75">
        <v>0.08</v>
      </c>
      <c r="H32" s="80">
        <f t="shared" si="0"/>
        <v>0</v>
      </c>
      <c r="I32" s="80">
        <f t="shared" si="1"/>
        <v>0</v>
      </c>
      <c r="J32" s="80">
        <f t="shared" si="2"/>
        <v>0</v>
      </c>
      <c r="K32" s="81">
        <f t="shared" si="3"/>
        <v>0</v>
      </c>
      <c r="L32" s="82">
        <f t="shared" si="4"/>
        <v>0</v>
      </c>
      <c r="M32" s="157"/>
    </row>
    <row r="33" spans="1:13" ht="25.5">
      <c r="A33" s="113">
        <v>28</v>
      </c>
      <c r="B33" s="16" t="s">
        <v>348</v>
      </c>
      <c r="C33" s="113"/>
      <c r="D33" s="21" t="s">
        <v>21</v>
      </c>
      <c r="E33" s="22">
        <v>3</v>
      </c>
      <c r="F33" s="114"/>
      <c r="G33" s="75">
        <v>0.08</v>
      </c>
      <c r="H33" s="80">
        <f t="shared" si="0"/>
        <v>0</v>
      </c>
      <c r="I33" s="80">
        <f t="shared" si="1"/>
        <v>0</v>
      </c>
      <c r="J33" s="80">
        <f t="shared" si="2"/>
        <v>0</v>
      </c>
      <c r="K33" s="81">
        <f t="shared" si="3"/>
        <v>0</v>
      </c>
      <c r="L33" s="82">
        <f t="shared" si="4"/>
        <v>0</v>
      </c>
      <c r="M33" s="157"/>
    </row>
    <row r="34" spans="1:13" ht="25.5">
      <c r="A34" s="113">
        <v>29</v>
      </c>
      <c r="B34" s="16" t="s">
        <v>349</v>
      </c>
      <c r="C34" s="113"/>
      <c r="D34" s="21" t="s">
        <v>21</v>
      </c>
      <c r="E34" s="22">
        <v>3</v>
      </c>
      <c r="F34" s="114"/>
      <c r="G34" s="75">
        <v>0.08</v>
      </c>
      <c r="H34" s="80">
        <f t="shared" si="0"/>
        <v>0</v>
      </c>
      <c r="I34" s="80">
        <f t="shared" si="1"/>
        <v>0</v>
      </c>
      <c r="J34" s="80">
        <f t="shared" si="2"/>
        <v>0</v>
      </c>
      <c r="K34" s="81">
        <f t="shared" si="3"/>
        <v>0</v>
      </c>
      <c r="L34" s="82">
        <f t="shared" si="4"/>
        <v>0</v>
      </c>
      <c r="M34" s="157"/>
    </row>
    <row r="35" spans="1:13" ht="25.5">
      <c r="A35" s="113">
        <v>30</v>
      </c>
      <c r="B35" s="16" t="s">
        <v>350</v>
      </c>
      <c r="C35" s="113"/>
      <c r="D35" s="21" t="s">
        <v>21</v>
      </c>
      <c r="E35" s="22">
        <v>60</v>
      </c>
      <c r="F35" s="114"/>
      <c r="G35" s="75">
        <v>0.08</v>
      </c>
      <c r="H35" s="80">
        <f t="shared" si="0"/>
        <v>0</v>
      </c>
      <c r="I35" s="80">
        <f t="shared" si="1"/>
        <v>0</v>
      </c>
      <c r="J35" s="80">
        <f t="shared" si="2"/>
        <v>0</v>
      </c>
      <c r="K35" s="81">
        <f t="shared" si="3"/>
        <v>0</v>
      </c>
      <c r="L35" s="82">
        <f t="shared" si="4"/>
        <v>0</v>
      </c>
      <c r="M35" s="157"/>
    </row>
    <row r="36" spans="1:13" ht="25.5">
      <c r="A36" s="113">
        <v>31</v>
      </c>
      <c r="B36" s="16" t="s">
        <v>351</v>
      </c>
      <c r="C36" s="113"/>
      <c r="D36" s="21" t="s">
        <v>21</v>
      </c>
      <c r="E36" s="22">
        <v>40</v>
      </c>
      <c r="F36" s="114"/>
      <c r="G36" s="75">
        <v>0.08</v>
      </c>
      <c r="H36" s="80">
        <f t="shared" si="0"/>
        <v>0</v>
      </c>
      <c r="I36" s="80">
        <f t="shared" si="1"/>
        <v>0</v>
      </c>
      <c r="J36" s="80">
        <f t="shared" si="2"/>
        <v>0</v>
      </c>
      <c r="K36" s="81">
        <f t="shared" si="3"/>
        <v>0</v>
      </c>
      <c r="L36" s="82">
        <f t="shared" si="4"/>
        <v>0</v>
      </c>
      <c r="M36" s="157"/>
    </row>
    <row r="37" spans="1:13" ht="38.25">
      <c r="A37" s="113">
        <v>32</v>
      </c>
      <c r="B37" s="16" t="s">
        <v>353</v>
      </c>
      <c r="C37" s="113"/>
      <c r="D37" s="21" t="s">
        <v>21</v>
      </c>
      <c r="E37" s="22">
        <v>15</v>
      </c>
      <c r="F37" s="114"/>
      <c r="G37" s="75">
        <v>0.08</v>
      </c>
      <c r="H37" s="80">
        <f t="shared" si="0"/>
        <v>0</v>
      </c>
      <c r="I37" s="80">
        <f t="shared" si="1"/>
        <v>0</v>
      </c>
      <c r="J37" s="80">
        <f t="shared" si="2"/>
        <v>0</v>
      </c>
      <c r="K37" s="81">
        <f t="shared" si="3"/>
        <v>0</v>
      </c>
      <c r="L37" s="82">
        <f t="shared" si="4"/>
        <v>0</v>
      </c>
      <c r="M37" s="157"/>
    </row>
    <row r="38" spans="1:13" ht="12.75">
      <c r="A38" s="113">
        <v>33</v>
      </c>
      <c r="B38" s="16" t="s">
        <v>355</v>
      </c>
      <c r="C38" s="113"/>
      <c r="D38" s="21" t="s">
        <v>21</v>
      </c>
      <c r="E38" s="20">
        <v>180</v>
      </c>
      <c r="F38" s="114"/>
      <c r="G38" s="75">
        <v>0.08</v>
      </c>
      <c r="H38" s="80">
        <f t="shared" si="0"/>
        <v>0</v>
      </c>
      <c r="I38" s="80">
        <f t="shared" si="1"/>
        <v>0</v>
      </c>
      <c r="J38" s="80">
        <f t="shared" si="2"/>
        <v>0</v>
      </c>
      <c r="K38" s="81">
        <f t="shared" si="3"/>
        <v>0</v>
      </c>
      <c r="L38" s="82">
        <f t="shared" si="4"/>
        <v>0</v>
      </c>
      <c r="M38" s="157"/>
    </row>
    <row r="39" spans="1:13" ht="25.5">
      <c r="A39" s="113">
        <v>34</v>
      </c>
      <c r="B39" s="16" t="s">
        <v>357</v>
      </c>
      <c r="C39" s="113"/>
      <c r="D39" s="21" t="s">
        <v>21</v>
      </c>
      <c r="E39" s="20">
        <v>20</v>
      </c>
      <c r="F39" s="114"/>
      <c r="G39" s="75">
        <v>0.08</v>
      </c>
      <c r="H39" s="80">
        <f t="shared" si="0"/>
        <v>0</v>
      </c>
      <c r="I39" s="80">
        <f t="shared" si="1"/>
        <v>0</v>
      </c>
      <c r="J39" s="80">
        <f t="shared" si="2"/>
        <v>0</v>
      </c>
      <c r="K39" s="81">
        <f t="shared" si="3"/>
        <v>0</v>
      </c>
      <c r="L39" s="82">
        <f t="shared" si="4"/>
        <v>0</v>
      </c>
      <c r="M39" s="157"/>
    </row>
    <row r="40" spans="1:13" ht="12.75">
      <c r="A40" s="113">
        <v>35</v>
      </c>
      <c r="B40" s="16" t="s">
        <v>358</v>
      </c>
      <c r="C40" s="113"/>
      <c r="D40" s="21" t="s">
        <v>21</v>
      </c>
      <c r="E40" s="22">
        <v>10</v>
      </c>
      <c r="F40" s="114"/>
      <c r="G40" s="75">
        <v>0.08</v>
      </c>
      <c r="H40" s="80">
        <f t="shared" si="0"/>
        <v>0</v>
      </c>
      <c r="I40" s="80">
        <f t="shared" si="1"/>
        <v>0</v>
      </c>
      <c r="J40" s="80">
        <f t="shared" si="2"/>
        <v>0</v>
      </c>
      <c r="K40" s="81">
        <f t="shared" si="3"/>
        <v>0</v>
      </c>
      <c r="L40" s="82">
        <f t="shared" si="4"/>
        <v>0</v>
      </c>
      <c r="M40" s="157"/>
    </row>
    <row r="41" spans="1:13" s="11" customFormat="1" ht="38.25">
      <c r="A41" s="113">
        <v>36</v>
      </c>
      <c r="B41" s="28" t="s">
        <v>388</v>
      </c>
      <c r="C41" s="116"/>
      <c r="D41" s="29" t="s">
        <v>21</v>
      </c>
      <c r="E41" s="24">
        <v>260</v>
      </c>
      <c r="F41" s="25"/>
      <c r="G41" s="85">
        <v>0.08</v>
      </c>
      <c r="H41" s="86">
        <f t="shared" si="0"/>
        <v>0</v>
      </c>
      <c r="I41" s="86">
        <f t="shared" si="1"/>
        <v>0</v>
      </c>
      <c r="J41" s="86">
        <f t="shared" si="2"/>
        <v>0</v>
      </c>
      <c r="K41" s="87">
        <f t="shared" si="3"/>
        <v>0</v>
      </c>
      <c r="L41" s="88">
        <f t="shared" si="4"/>
        <v>0</v>
      </c>
      <c r="M41" s="157"/>
    </row>
    <row r="42" spans="1:13" ht="25.5">
      <c r="A42" s="113">
        <v>37</v>
      </c>
      <c r="B42" s="16" t="s">
        <v>360</v>
      </c>
      <c r="C42" s="113"/>
      <c r="D42" s="21" t="s">
        <v>21</v>
      </c>
      <c r="E42" s="22">
        <v>60</v>
      </c>
      <c r="F42" s="114"/>
      <c r="G42" s="75">
        <v>0.08</v>
      </c>
      <c r="H42" s="80">
        <f t="shared" si="0"/>
        <v>0</v>
      </c>
      <c r="I42" s="80">
        <f t="shared" si="1"/>
        <v>0</v>
      </c>
      <c r="J42" s="80">
        <f t="shared" si="2"/>
        <v>0</v>
      </c>
      <c r="K42" s="81">
        <f t="shared" si="3"/>
        <v>0</v>
      </c>
      <c r="L42" s="82">
        <f t="shared" si="4"/>
        <v>0</v>
      </c>
      <c r="M42" s="157"/>
    </row>
    <row r="43" spans="1:13" ht="12.75">
      <c r="A43" s="113">
        <v>38</v>
      </c>
      <c r="B43" s="16" t="s">
        <v>361</v>
      </c>
      <c r="C43" s="113"/>
      <c r="D43" s="21" t="s">
        <v>21</v>
      </c>
      <c r="E43" s="22">
        <v>2</v>
      </c>
      <c r="F43" s="114"/>
      <c r="G43" s="75">
        <v>0.08</v>
      </c>
      <c r="H43" s="80">
        <f t="shared" si="0"/>
        <v>0</v>
      </c>
      <c r="I43" s="80">
        <f t="shared" si="1"/>
        <v>0</v>
      </c>
      <c r="J43" s="80">
        <f t="shared" si="2"/>
        <v>0</v>
      </c>
      <c r="K43" s="81">
        <f t="shared" si="3"/>
        <v>0</v>
      </c>
      <c r="L43" s="82">
        <f t="shared" si="4"/>
        <v>0</v>
      </c>
      <c r="M43" s="157"/>
    </row>
    <row r="44" spans="1:13" ht="12.75">
      <c r="A44" s="113">
        <v>39</v>
      </c>
      <c r="B44" s="16" t="s">
        <v>362</v>
      </c>
      <c r="C44" s="113"/>
      <c r="D44" s="21" t="s">
        <v>21</v>
      </c>
      <c r="E44" s="22">
        <v>20</v>
      </c>
      <c r="F44" s="114"/>
      <c r="G44" s="75">
        <v>0.08</v>
      </c>
      <c r="H44" s="80">
        <f t="shared" si="0"/>
        <v>0</v>
      </c>
      <c r="I44" s="80">
        <f t="shared" si="1"/>
        <v>0</v>
      </c>
      <c r="J44" s="80">
        <f t="shared" si="2"/>
        <v>0</v>
      </c>
      <c r="K44" s="81">
        <f t="shared" si="3"/>
        <v>0</v>
      </c>
      <c r="L44" s="82">
        <f t="shared" si="4"/>
        <v>0</v>
      </c>
      <c r="M44" s="157"/>
    </row>
    <row r="45" spans="1:13" ht="12.75">
      <c r="A45" s="113">
        <v>40</v>
      </c>
      <c r="B45" s="16" t="s">
        <v>363</v>
      </c>
      <c r="C45" s="113"/>
      <c r="D45" s="21" t="s">
        <v>21</v>
      </c>
      <c r="E45" s="22">
        <v>20</v>
      </c>
      <c r="F45" s="114"/>
      <c r="G45" s="75">
        <v>0.08</v>
      </c>
      <c r="H45" s="80">
        <f t="shared" si="0"/>
        <v>0</v>
      </c>
      <c r="I45" s="80">
        <f t="shared" si="1"/>
        <v>0</v>
      </c>
      <c r="J45" s="80">
        <f t="shared" si="2"/>
        <v>0</v>
      </c>
      <c r="K45" s="81">
        <f t="shared" si="3"/>
        <v>0</v>
      </c>
      <c r="L45" s="82">
        <f t="shared" si="4"/>
        <v>0</v>
      </c>
      <c r="M45" s="157"/>
    </row>
    <row r="46" spans="1:13" ht="38.25">
      <c r="A46" s="113">
        <v>41</v>
      </c>
      <c r="B46" s="16" t="s">
        <v>364</v>
      </c>
      <c r="C46" s="113"/>
      <c r="D46" s="21" t="s">
        <v>21</v>
      </c>
      <c r="E46" s="22">
        <v>20</v>
      </c>
      <c r="F46" s="114"/>
      <c r="G46" s="75">
        <v>0.08</v>
      </c>
      <c r="H46" s="80">
        <f t="shared" si="0"/>
        <v>0</v>
      </c>
      <c r="I46" s="80">
        <f t="shared" si="1"/>
        <v>0</v>
      </c>
      <c r="J46" s="80">
        <f t="shared" si="2"/>
        <v>0</v>
      </c>
      <c r="K46" s="81">
        <f t="shared" si="3"/>
        <v>0</v>
      </c>
      <c r="L46" s="82">
        <f t="shared" si="4"/>
        <v>0</v>
      </c>
      <c r="M46" s="157"/>
    </row>
    <row r="47" spans="1:13" ht="38.25">
      <c r="A47" s="113">
        <v>42</v>
      </c>
      <c r="B47" s="16" t="s">
        <v>365</v>
      </c>
      <c r="C47" s="113"/>
      <c r="D47" s="21" t="s">
        <v>21</v>
      </c>
      <c r="E47" s="22">
        <v>25</v>
      </c>
      <c r="F47" s="114"/>
      <c r="G47" s="75">
        <v>0.08</v>
      </c>
      <c r="H47" s="80">
        <f t="shared" si="0"/>
        <v>0</v>
      </c>
      <c r="I47" s="80">
        <f t="shared" si="1"/>
        <v>0</v>
      </c>
      <c r="J47" s="80">
        <f t="shared" si="2"/>
        <v>0</v>
      </c>
      <c r="K47" s="81">
        <f t="shared" si="3"/>
        <v>0</v>
      </c>
      <c r="L47" s="82">
        <f t="shared" si="4"/>
        <v>0</v>
      </c>
      <c r="M47" s="157"/>
    </row>
    <row r="48" spans="1:13" ht="38.25">
      <c r="A48" s="113">
        <v>43</v>
      </c>
      <c r="B48" s="16" t="s">
        <v>366</v>
      </c>
      <c r="C48" s="113"/>
      <c r="D48" s="21" t="s">
        <v>21</v>
      </c>
      <c r="E48" s="22">
        <v>20</v>
      </c>
      <c r="F48" s="114"/>
      <c r="G48" s="75">
        <v>0.08</v>
      </c>
      <c r="H48" s="80">
        <f t="shared" si="0"/>
        <v>0</v>
      </c>
      <c r="I48" s="80">
        <f t="shared" si="1"/>
        <v>0</v>
      </c>
      <c r="J48" s="80">
        <f t="shared" si="2"/>
        <v>0</v>
      </c>
      <c r="K48" s="81">
        <f t="shared" si="3"/>
        <v>0</v>
      </c>
      <c r="L48" s="82">
        <f t="shared" si="4"/>
        <v>0</v>
      </c>
      <c r="M48" s="157"/>
    </row>
    <row r="49" spans="1:13" ht="38.25">
      <c r="A49" s="113">
        <v>44</v>
      </c>
      <c r="B49" s="16" t="s">
        <v>367</v>
      </c>
      <c r="C49" s="113"/>
      <c r="D49" s="21" t="s">
        <v>21</v>
      </c>
      <c r="E49" s="22">
        <v>20</v>
      </c>
      <c r="F49" s="114"/>
      <c r="G49" s="75">
        <v>0.08</v>
      </c>
      <c r="H49" s="80">
        <f t="shared" si="0"/>
        <v>0</v>
      </c>
      <c r="I49" s="80">
        <f t="shared" si="1"/>
        <v>0</v>
      </c>
      <c r="J49" s="80">
        <f t="shared" si="2"/>
        <v>0</v>
      </c>
      <c r="K49" s="81">
        <f t="shared" si="3"/>
        <v>0</v>
      </c>
      <c r="L49" s="82">
        <f t="shared" si="4"/>
        <v>0</v>
      </c>
      <c r="M49" s="157"/>
    </row>
    <row r="50" spans="1:13" ht="25.5">
      <c r="A50" s="113">
        <v>45</v>
      </c>
      <c r="B50" s="16" t="s">
        <v>368</v>
      </c>
      <c r="C50" s="113"/>
      <c r="D50" s="21" t="s">
        <v>21</v>
      </c>
      <c r="E50" s="22">
        <v>5</v>
      </c>
      <c r="F50" s="114"/>
      <c r="G50" s="75">
        <v>0.08</v>
      </c>
      <c r="H50" s="80">
        <f t="shared" si="0"/>
        <v>0</v>
      </c>
      <c r="I50" s="80">
        <f t="shared" si="1"/>
        <v>0</v>
      </c>
      <c r="J50" s="80">
        <f t="shared" si="2"/>
        <v>0</v>
      </c>
      <c r="K50" s="81">
        <f t="shared" si="3"/>
        <v>0</v>
      </c>
      <c r="L50" s="82">
        <f t="shared" si="4"/>
        <v>0</v>
      </c>
      <c r="M50" s="157"/>
    </row>
    <row r="51" spans="1:13" ht="25.5">
      <c r="A51" s="113">
        <v>46</v>
      </c>
      <c r="B51" s="16" t="s">
        <v>389</v>
      </c>
      <c r="C51" s="113"/>
      <c r="D51" s="21" t="s">
        <v>21</v>
      </c>
      <c r="E51" s="22">
        <v>2</v>
      </c>
      <c r="F51" s="114"/>
      <c r="G51" s="75">
        <v>0.08</v>
      </c>
      <c r="H51" s="80">
        <f t="shared" si="0"/>
        <v>0</v>
      </c>
      <c r="I51" s="80">
        <f t="shared" si="1"/>
        <v>0</v>
      </c>
      <c r="J51" s="80">
        <f t="shared" si="2"/>
        <v>0</v>
      </c>
      <c r="K51" s="81">
        <f t="shared" si="3"/>
        <v>0</v>
      </c>
      <c r="L51" s="82">
        <f t="shared" si="4"/>
        <v>0</v>
      </c>
      <c r="M51" s="157"/>
    </row>
    <row r="52" spans="1:13" ht="25.5">
      <c r="A52" s="113">
        <v>47</v>
      </c>
      <c r="B52" s="16" t="s">
        <v>390</v>
      </c>
      <c r="C52" s="113"/>
      <c r="D52" s="21" t="s">
        <v>21</v>
      </c>
      <c r="E52" s="22">
        <v>4</v>
      </c>
      <c r="F52" s="114"/>
      <c r="G52" s="75">
        <v>0.08</v>
      </c>
      <c r="H52" s="80">
        <f t="shared" si="0"/>
        <v>0</v>
      </c>
      <c r="I52" s="80">
        <f t="shared" si="1"/>
        <v>0</v>
      </c>
      <c r="J52" s="80">
        <f t="shared" si="2"/>
        <v>0</v>
      </c>
      <c r="K52" s="81">
        <f t="shared" si="3"/>
        <v>0</v>
      </c>
      <c r="L52" s="82">
        <f t="shared" si="4"/>
        <v>0</v>
      </c>
      <c r="M52" s="157"/>
    </row>
    <row r="53" spans="1:13" ht="25.5">
      <c r="A53" s="113">
        <v>48</v>
      </c>
      <c r="B53" s="16" t="s">
        <v>369</v>
      </c>
      <c r="C53" s="113"/>
      <c r="D53" s="21" t="s">
        <v>21</v>
      </c>
      <c r="E53" s="22">
        <v>15</v>
      </c>
      <c r="F53" s="114"/>
      <c r="G53" s="75">
        <v>0.08</v>
      </c>
      <c r="H53" s="80">
        <f t="shared" si="0"/>
        <v>0</v>
      </c>
      <c r="I53" s="80">
        <f t="shared" si="1"/>
        <v>0</v>
      </c>
      <c r="J53" s="80">
        <f t="shared" si="2"/>
        <v>0</v>
      </c>
      <c r="K53" s="81">
        <f t="shared" si="3"/>
        <v>0</v>
      </c>
      <c r="L53" s="82">
        <f t="shared" si="4"/>
        <v>0</v>
      </c>
      <c r="M53" s="157"/>
    </row>
    <row r="54" spans="1:13" ht="12.75">
      <c r="A54" s="113">
        <v>49</v>
      </c>
      <c r="B54" s="16" t="s">
        <v>370</v>
      </c>
      <c r="C54" s="113"/>
      <c r="D54" s="21" t="s">
        <v>21</v>
      </c>
      <c r="E54" s="22">
        <v>15</v>
      </c>
      <c r="F54" s="114"/>
      <c r="G54" s="75">
        <v>0.08</v>
      </c>
      <c r="H54" s="80">
        <f t="shared" si="0"/>
        <v>0</v>
      </c>
      <c r="I54" s="80">
        <f t="shared" si="1"/>
        <v>0</v>
      </c>
      <c r="J54" s="80">
        <f t="shared" si="2"/>
        <v>0</v>
      </c>
      <c r="K54" s="81">
        <f t="shared" si="3"/>
        <v>0</v>
      </c>
      <c r="L54" s="82">
        <f t="shared" si="4"/>
        <v>0</v>
      </c>
      <c r="M54" s="157"/>
    </row>
    <row r="55" spans="1:13" ht="25.5">
      <c r="A55" s="113">
        <v>50</v>
      </c>
      <c r="B55" s="16" t="s">
        <v>371</v>
      </c>
      <c r="C55" s="113"/>
      <c r="D55" s="21" t="s">
        <v>21</v>
      </c>
      <c r="E55" s="20">
        <v>60</v>
      </c>
      <c r="F55" s="114"/>
      <c r="G55" s="75">
        <v>0.08</v>
      </c>
      <c r="H55" s="80">
        <f>F55*G55</f>
        <v>0</v>
      </c>
      <c r="I55" s="80">
        <f>F55+H55</f>
        <v>0</v>
      </c>
      <c r="J55" s="80">
        <f t="shared" si="2"/>
        <v>0</v>
      </c>
      <c r="K55" s="81">
        <f>ROUND(J55*G55,2)</f>
        <v>0</v>
      </c>
      <c r="L55" s="82">
        <f>J55+K55</f>
        <v>0</v>
      </c>
      <c r="M55" s="157"/>
    </row>
    <row r="56" spans="1:13" ht="12.75">
      <c r="A56" s="113">
        <v>51</v>
      </c>
      <c r="B56" s="16" t="s">
        <v>372</v>
      </c>
      <c r="C56" s="113"/>
      <c r="D56" s="21" t="s">
        <v>21</v>
      </c>
      <c r="E56" s="20">
        <v>2</v>
      </c>
      <c r="F56" s="114"/>
      <c r="G56" s="75">
        <v>0.08</v>
      </c>
      <c r="H56" s="80">
        <f>F56*G56</f>
        <v>0</v>
      </c>
      <c r="I56" s="80">
        <f>F56+H56</f>
        <v>0</v>
      </c>
      <c r="J56" s="80">
        <f t="shared" si="2"/>
        <v>0</v>
      </c>
      <c r="K56" s="81">
        <f>ROUND(J56*G56,2)</f>
        <v>0</v>
      </c>
      <c r="L56" s="82">
        <f>J56+K56</f>
        <v>0</v>
      </c>
      <c r="M56" s="157"/>
    </row>
    <row r="57" spans="1:13" ht="25.5">
      <c r="A57" s="113">
        <v>52</v>
      </c>
      <c r="B57" s="16" t="s">
        <v>376</v>
      </c>
      <c r="C57" s="113"/>
      <c r="D57" s="19" t="s">
        <v>21</v>
      </c>
      <c r="E57" s="20">
        <v>6</v>
      </c>
      <c r="F57" s="114"/>
      <c r="G57" s="75">
        <v>0.08</v>
      </c>
      <c r="H57" s="80">
        <f>F57*G57</f>
        <v>0</v>
      </c>
      <c r="I57" s="80">
        <f>F57+H57</f>
        <v>0</v>
      </c>
      <c r="J57" s="80">
        <f t="shared" si="2"/>
        <v>0</v>
      </c>
      <c r="K57" s="81">
        <f>ROUND(J57*G57,2)</f>
        <v>0</v>
      </c>
      <c r="L57" s="82">
        <f>J57+K57</f>
        <v>0</v>
      </c>
      <c r="M57" s="157"/>
    </row>
    <row r="58" spans="1:13" ht="12.75">
      <c r="A58" s="7"/>
      <c r="B58" s="8"/>
      <c r="C58" s="9"/>
      <c r="D58" s="69"/>
      <c r="E58" s="117"/>
      <c r="F58" s="118"/>
      <c r="G58" s="118"/>
      <c r="H58" s="193" t="s">
        <v>16</v>
      </c>
      <c r="I58" s="194"/>
      <c r="J58" s="194"/>
      <c r="K58" s="198"/>
      <c r="L58" s="145">
        <f>SUM(J6:J57)</f>
        <v>0</v>
      </c>
      <c r="M58" s="157"/>
    </row>
    <row r="59" spans="1:13" ht="12.75">
      <c r="A59" s="7"/>
      <c r="B59" s="8"/>
      <c r="C59" s="9"/>
      <c r="D59" s="69"/>
      <c r="E59" s="117"/>
      <c r="F59" s="118"/>
      <c r="G59" s="118"/>
      <c r="H59" s="193" t="s">
        <v>17</v>
      </c>
      <c r="I59" s="194"/>
      <c r="J59" s="194"/>
      <c r="K59" s="198"/>
      <c r="L59" s="145">
        <f>SUM(K6:K57)</f>
        <v>0</v>
      </c>
      <c r="M59" s="157"/>
    </row>
    <row r="60" spans="1:13" ht="12.75">
      <c r="A60" s="7"/>
      <c r="B60" s="8"/>
      <c r="C60" s="9"/>
      <c r="D60" s="9"/>
      <c r="E60" s="117"/>
      <c r="F60" s="10"/>
      <c r="G60" s="10"/>
      <c r="H60" s="193" t="s">
        <v>414</v>
      </c>
      <c r="I60" s="194"/>
      <c r="J60" s="194"/>
      <c r="K60" s="199"/>
      <c r="L60" s="146">
        <f>L58+L59</f>
        <v>0</v>
      </c>
      <c r="M60" s="157"/>
    </row>
    <row r="61" ht="12.75">
      <c r="M61" s="157"/>
    </row>
    <row r="62" spans="2:18" ht="12.75">
      <c r="B62" s="7" t="s">
        <v>445</v>
      </c>
      <c r="M62" s="178"/>
      <c r="N62" s="178"/>
      <c r="O62" s="178"/>
      <c r="P62" s="178"/>
      <c r="Q62" s="178"/>
      <c r="R62" s="178"/>
    </row>
    <row r="63" spans="2:18" ht="12.75">
      <c r="B63" s="7" t="s">
        <v>446</v>
      </c>
      <c r="M63" s="178"/>
      <c r="N63" s="178"/>
      <c r="O63" s="178"/>
      <c r="P63" s="178"/>
      <c r="Q63" s="178"/>
      <c r="R63" s="178"/>
    </row>
    <row r="64" spans="2:18" ht="12.75">
      <c r="B64" s="7" t="s">
        <v>447</v>
      </c>
      <c r="M64" s="178"/>
      <c r="N64" s="178"/>
      <c r="O64" s="178"/>
      <c r="P64" s="178"/>
      <c r="Q64" s="178"/>
      <c r="R64" s="178"/>
    </row>
  </sheetData>
  <mergeCells count="4">
    <mergeCell ref="A4:B4"/>
    <mergeCell ref="H58:K58"/>
    <mergeCell ref="H59:K59"/>
    <mergeCell ref="H60:K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2" sqref="A12:IV1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0" customFormat="1" ht="12.75">
      <c r="A3" s="159"/>
      <c r="B3" s="160" t="s">
        <v>425</v>
      </c>
      <c r="C3" s="161" t="s">
        <v>431</v>
      </c>
      <c r="D3" s="159"/>
      <c r="E3" s="159"/>
      <c r="F3" s="159"/>
      <c r="M3" s="157"/>
    </row>
    <row r="4" spans="1:13" ht="12.75">
      <c r="A4" s="7"/>
      <c r="B4" s="8"/>
      <c r="C4" s="8"/>
      <c r="D4" s="8"/>
      <c r="E4" s="9"/>
      <c r="F4" s="42"/>
      <c r="G4" s="9"/>
      <c r="H4" s="9"/>
      <c r="I4" s="9"/>
      <c r="J4" s="9"/>
      <c r="K4" s="9"/>
      <c r="L4" s="43"/>
      <c r="M4" s="157"/>
    </row>
    <row r="5" spans="1:13" ht="38.25">
      <c r="A5" s="70" t="s">
        <v>4</v>
      </c>
      <c r="B5" s="70" t="s">
        <v>5</v>
      </c>
      <c r="C5" s="71" t="s">
        <v>6</v>
      </c>
      <c r="D5" s="70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1" t="s">
        <v>15</v>
      </c>
      <c r="M5" s="157"/>
    </row>
    <row r="6" spans="1:13" ht="25.5">
      <c r="A6" s="23">
        <v>1</v>
      </c>
      <c r="B6" s="16" t="s">
        <v>377</v>
      </c>
      <c r="C6" s="21"/>
      <c r="D6" s="23" t="s">
        <v>378</v>
      </c>
      <c r="E6" s="23">
        <v>200</v>
      </c>
      <c r="F6" s="119"/>
      <c r="G6" s="75">
        <v>0.08</v>
      </c>
      <c r="H6" s="76">
        <f>F6*G6</f>
        <v>0</v>
      </c>
      <c r="I6" s="76">
        <f>F6+H6</f>
        <v>0</v>
      </c>
      <c r="J6" s="76">
        <f>E6*F6</f>
        <v>0</v>
      </c>
      <c r="K6" s="76">
        <f>J6*G6</f>
        <v>0</v>
      </c>
      <c r="L6" s="120">
        <f>J6+K6</f>
        <v>0</v>
      </c>
      <c r="M6" s="157"/>
    </row>
    <row r="7" spans="1:13" ht="12.75">
      <c r="A7" s="7"/>
      <c r="B7" s="8"/>
      <c r="C7" s="9"/>
      <c r="D7" s="7"/>
      <c r="E7" s="9"/>
      <c r="F7" s="10"/>
      <c r="G7" s="10"/>
      <c r="H7" s="193" t="s">
        <v>16</v>
      </c>
      <c r="I7" s="194"/>
      <c r="J7" s="194"/>
      <c r="K7" s="200"/>
      <c r="L7" s="142">
        <f>J6</f>
        <v>0</v>
      </c>
      <c r="M7" s="157"/>
    </row>
    <row r="8" spans="1:13" ht="12.75">
      <c r="A8" s="7"/>
      <c r="B8" s="8"/>
      <c r="C8" s="9"/>
      <c r="D8" s="7"/>
      <c r="E8" s="9"/>
      <c r="F8" s="10"/>
      <c r="G8" s="10"/>
      <c r="H8" s="193" t="s">
        <v>17</v>
      </c>
      <c r="I8" s="194"/>
      <c r="J8" s="194"/>
      <c r="K8" s="200"/>
      <c r="L8" s="143">
        <f>K6</f>
        <v>0</v>
      </c>
      <c r="M8" s="157"/>
    </row>
    <row r="9" spans="1:13" ht="24" customHeight="1">
      <c r="A9" s="7"/>
      <c r="B9" s="8"/>
      <c r="C9" s="9"/>
      <c r="D9" s="7"/>
      <c r="E9" s="9"/>
      <c r="F9" s="10"/>
      <c r="G9" s="10"/>
      <c r="H9" s="193" t="s">
        <v>412</v>
      </c>
      <c r="I9" s="194"/>
      <c r="J9" s="194"/>
      <c r="K9" s="201"/>
      <c r="L9" s="144">
        <f>L7+L8</f>
        <v>0</v>
      </c>
      <c r="M9" s="157"/>
    </row>
    <row r="10" ht="12.75">
      <c r="M10" s="157"/>
    </row>
    <row r="11" ht="12.75">
      <c r="M11" s="157"/>
    </row>
    <row r="12" spans="2:18" ht="12.75">
      <c r="B12" s="7" t="s">
        <v>445</v>
      </c>
      <c r="M12" s="178"/>
      <c r="N12" s="178"/>
      <c r="O12" s="178"/>
      <c r="P12" s="178"/>
      <c r="Q12" s="178"/>
      <c r="R12" s="178"/>
    </row>
    <row r="13" spans="2:18" ht="12.75">
      <c r="B13" s="7" t="s">
        <v>446</v>
      </c>
      <c r="M13" s="178"/>
      <c r="N13" s="178"/>
      <c r="O13" s="178"/>
      <c r="P13" s="178"/>
      <c r="Q13" s="178"/>
      <c r="R13" s="178"/>
    </row>
    <row r="14" spans="2:18" ht="12.75">
      <c r="B14" s="7" t="s">
        <v>447</v>
      </c>
      <c r="M14" s="178"/>
      <c r="N14" s="178"/>
      <c r="O14" s="178"/>
      <c r="P14" s="178"/>
      <c r="Q14" s="178"/>
      <c r="R14" s="178"/>
    </row>
  </sheetData>
  <mergeCells count="3">
    <mergeCell ref="H7:K7"/>
    <mergeCell ref="H8:K8"/>
    <mergeCell ref="H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3">
      <selection activeCell="A26" sqref="A26:IV28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s="40" customFormat="1" ht="12.75">
      <c r="A3" s="159"/>
      <c r="B3" s="160" t="s">
        <v>426</v>
      </c>
      <c r="C3" s="161" t="s">
        <v>432</v>
      </c>
      <c r="D3" s="162"/>
      <c r="E3" s="162"/>
      <c r="F3" s="163"/>
      <c r="G3" s="109"/>
      <c r="H3" s="109"/>
      <c r="I3" s="121"/>
      <c r="J3" s="121"/>
      <c r="M3" s="157"/>
    </row>
    <row r="4" spans="1:13" ht="12.75">
      <c r="A4" s="7"/>
      <c r="B4" s="8"/>
      <c r="C4" s="8"/>
      <c r="D4" s="8"/>
      <c r="E4" s="9"/>
      <c r="F4" s="42"/>
      <c r="G4" s="9"/>
      <c r="H4" s="9"/>
      <c r="I4" s="9"/>
      <c r="J4" s="9"/>
      <c r="K4" s="9"/>
      <c r="L4" s="43"/>
      <c r="M4" s="157"/>
    </row>
    <row r="5" spans="1:13" ht="38.25">
      <c r="A5" s="125" t="s">
        <v>4</v>
      </c>
      <c r="B5" s="126" t="s">
        <v>5</v>
      </c>
      <c r="C5" s="127" t="s">
        <v>6</v>
      </c>
      <c r="D5" s="125" t="s">
        <v>7</v>
      </c>
      <c r="E5" s="128" t="s">
        <v>8</v>
      </c>
      <c r="F5" s="129" t="s">
        <v>9</v>
      </c>
      <c r="G5" s="125" t="s">
        <v>10</v>
      </c>
      <c r="H5" s="125" t="s">
        <v>11</v>
      </c>
      <c r="I5" s="125" t="s">
        <v>12</v>
      </c>
      <c r="J5" s="125" t="s">
        <v>13</v>
      </c>
      <c r="K5" s="127" t="s">
        <v>14</v>
      </c>
      <c r="L5" s="127" t="s">
        <v>15</v>
      </c>
      <c r="M5" s="157"/>
    </row>
    <row r="6" spans="1:13" ht="12.75" customHeight="1">
      <c r="A6" s="202" t="s">
        <v>379</v>
      </c>
      <c r="B6" s="183"/>
      <c r="C6" s="183"/>
      <c r="D6" s="183"/>
      <c r="E6" s="203"/>
      <c r="F6" s="130"/>
      <c r="G6" s="131"/>
      <c r="H6" s="131"/>
      <c r="I6" s="131"/>
      <c r="J6" s="131"/>
      <c r="K6" s="132"/>
      <c r="L6" s="132"/>
      <c r="M6" s="157"/>
    </row>
    <row r="7" spans="1:13" ht="38.25">
      <c r="A7" s="115">
        <v>1</v>
      </c>
      <c r="B7" s="133" t="s">
        <v>415</v>
      </c>
      <c r="C7" s="134"/>
      <c r="D7" s="204" t="s">
        <v>18</v>
      </c>
      <c r="E7" s="204">
        <v>500</v>
      </c>
      <c r="F7" s="207"/>
      <c r="G7" s="213">
        <v>0.08</v>
      </c>
      <c r="H7" s="216">
        <f>F7*G7</f>
        <v>0</v>
      </c>
      <c r="I7" s="216">
        <f>F7+H7</f>
        <v>0</v>
      </c>
      <c r="J7" s="216">
        <f>E7*F7</f>
        <v>0</v>
      </c>
      <c r="K7" s="216">
        <f>J7*G7</f>
        <v>0</v>
      </c>
      <c r="L7" s="210">
        <f>J7+K7</f>
        <v>0</v>
      </c>
      <c r="M7" s="157"/>
    </row>
    <row r="8" spans="1:13" ht="38.25">
      <c r="A8" s="115">
        <v>2</v>
      </c>
      <c r="B8" s="133" t="s">
        <v>415</v>
      </c>
      <c r="C8" s="134"/>
      <c r="D8" s="205"/>
      <c r="E8" s="205"/>
      <c r="F8" s="208"/>
      <c r="G8" s="214"/>
      <c r="H8" s="217"/>
      <c r="I8" s="217"/>
      <c r="J8" s="217"/>
      <c r="K8" s="217"/>
      <c r="L8" s="211"/>
      <c r="M8" s="157"/>
    </row>
    <row r="9" spans="1:13" ht="38.25">
      <c r="A9" s="115">
        <v>3</v>
      </c>
      <c r="B9" s="133" t="s">
        <v>380</v>
      </c>
      <c r="C9" s="134"/>
      <c r="D9" s="206"/>
      <c r="E9" s="206"/>
      <c r="F9" s="209"/>
      <c r="G9" s="215"/>
      <c r="H9" s="218"/>
      <c r="I9" s="218"/>
      <c r="J9" s="218"/>
      <c r="K9" s="218"/>
      <c r="L9" s="212"/>
      <c r="M9" s="157"/>
    </row>
    <row r="10" spans="1:13" ht="12.75" customHeight="1">
      <c r="A10" s="202" t="s">
        <v>381</v>
      </c>
      <c r="B10" s="183"/>
      <c r="C10" s="183"/>
      <c r="D10" s="183"/>
      <c r="E10" s="203"/>
      <c r="F10" s="114"/>
      <c r="G10" s="32"/>
      <c r="H10" s="32"/>
      <c r="I10" s="32"/>
      <c r="J10" s="32"/>
      <c r="K10" s="115"/>
      <c r="L10" s="115"/>
      <c r="M10" s="157"/>
    </row>
    <row r="11" spans="1:13" ht="38.25">
      <c r="A11" s="32">
        <v>4</v>
      </c>
      <c r="B11" s="138" t="s">
        <v>416</v>
      </c>
      <c r="C11" s="115"/>
      <c r="D11" s="32" t="s">
        <v>18</v>
      </c>
      <c r="E11" s="139">
        <v>150</v>
      </c>
      <c r="F11" s="114"/>
      <c r="G11" s="135">
        <v>0.08</v>
      </c>
      <c r="H11" s="136">
        <f>F11*G11</f>
        <v>0</v>
      </c>
      <c r="I11" s="136">
        <f>F11+H11</f>
        <v>0</v>
      </c>
      <c r="J11" s="136">
        <f>E11*F11</f>
        <v>0</v>
      </c>
      <c r="K11" s="137">
        <f>E11*H11</f>
        <v>0</v>
      </c>
      <c r="L11" s="137">
        <f>J11+K11</f>
        <v>0</v>
      </c>
      <c r="M11" s="157"/>
    </row>
    <row r="12" spans="1:13" ht="51">
      <c r="A12" s="32">
        <v>5</v>
      </c>
      <c r="B12" s="140" t="s">
        <v>417</v>
      </c>
      <c r="C12" s="115"/>
      <c r="D12" s="32" t="s">
        <v>18</v>
      </c>
      <c r="E12" s="139">
        <v>150</v>
      </c>
      <c r="F12" s="114"/>
      <c r="G12" s="135">
        <v>0.08</v>
      </c>
      <c r="H12" s="136">
        <f>F12*G12</f>
        <v>0</v>
      </c>
      <c r="I12" s="136">
        <f>F12+H12</f>
        <v>0</v>
      </c>
      <c r="J12" s="136">
        <f>E12*F12</f>
        <v>0</v>
      </c>
      <c r="K12" s="137">
        <f>E12*H12</f>
        <v>0</v>
      </c>
      <c r="L12" s="137">
        <f>J12+K12</f>
        <v>0</v>
      </c>
      <c r="M12" s="157"/>
    </row>
    <row r="13" spans="1:13" ht="38.25">
      <c r="A13" s="32">
        <v>6</v>
      </c>
      <c r="B13" s="17" t="s">
        <v>382</v>
      </c>
      <c r="C13" s="115"/>
      <c r="D13" s="32" t="s">
        <v>18</v>
      </c>
      <c r="E13" s="139">
        <v>60</v>
      </c>
      <c r="F13" s="114"/>
      <c r="G13" s="135">
        <v>0.08</v>
      </c>
      <c r="H13" s="136">
        <f>F13*G13</f>
        <v>0</v>
      </c>
      <c r="I13" s="136">
        <f>F13+H13</f>
        <v>0</v>
      </c>
      <c r="J13" s="136">
        <f>E13*F13</f>
        <v>0</v>
      </c>
      <c r="K13" s="137">
        <f>E13*H13</f>
        <v>0</v>
      </c>
      <c r="L13" s="137">
        <f>J13+K13</f>
        <v>0</v>
      </c>
      <c r="M13" s="157"/>
    </row>
    <row r="14" spans="1:13" ht="12.75" customHeight="1">
      <c r="A14" s="202" t="s">
        <v>383</v>
      </c>
      <c r="B14" s="183"/>
      <c r="C14" s="183"/>
      <c r="D14" s="183"/>
      <c r="E14" s="203"/>
      <c r="F14" s="114"/>
      <c r="G14" s="32"/>
      <c r="H14" s="32"/>
      <c r="I14" s="32"/>
      <c r="J14" s="32"/>
      <c r="K14" s="115"/>
      <c r="L14" s="115"/>
      <c r="M14" s="157"/>
    </row>
    <row r="15" spans="1:13" ht="38.25">
      <c r="A15" s="115">
        <v>7</v>
      </c>
      <c r="B15" s="141" t="s">
        <v>418</v>
      </c>
      <c r="C15" s="134"/>
      <c r="D15" s="131" t="s">
        <v>18</v>
      </c>
      <c r="E15" s="131">
        <v>100</v>
      </c>
      <c r="F15" s="130"/>
      <c r="G15" s="175">
        <v>0.08</v>
      </c>
      <c r="H15" s="176">
        <f aca="true" t="shared" si="0" ref="H15:H20">F15*G15</f>
        <v>0</v>
      </c>
      <c r="I15" s="176">
        <f aca="true" t="shared" si="1" ref="I15:I20">F15+H15</f>
        <v>0</v>
      </c>
      <c r="J15" s="176">
        <f aca="true" t="shared" si="2" ref="J15:J20">E15*F15</f>
        <v>0</v>
      </c>
      <c r="K15" s="176">
        <f aca="true" t="shared" si="3" ref="K15:K20">E15*H15</f>
        <v>0</v>
      </c>
      <c r="L15" s="177">
        <f aca="true" t="shared" si="4" ref="L15:L20">J15+K15</f>
        <v>0</v>
      </c>
      <c r="M15" s="157"/>
    </row>
    <row r="16" spans="1:13" ht="38.25">
      <c r="A16" s="115">
        <v>8</v>
      </c>
      <c r="B16" s="141" t="s">
        <v>419</v>
      </c>
      <c r="C16" s="134"/>
      <c r="D16" s="32" t="s">
        <v>18</v>
      </c>
      <c r="E16" s="139">
        <v>40</v>
      </c>
      <c r="F16" s="114"/>
      <c r="G16" s="135">
        <v>0.08</v>
      </c>
      <c r="H16" s="136">
        <f t="shared" si="0"/>
        <v>0</v>
      </c>
      <c r="I16" s="136">
        <f t="shared" si="1"/>
        <v>0</v>
      </c>
      <c r="J16" s="136">
        <f t="shared" si="2"/>
        <v>0</v>
      </c>
      <c r="K16" s="137">
        <f t="shared" si="3"/>
        <v>0</v>
      </c>
      <c r="L16" s="137">
        <f t="shared" si="4"/>
        <v>0</v>
      </c>
      <c r="M16" s="157"/>
    </row>
    <row r="17" spans="1:13" ht="38.25">
      <c r="A17" s="115">
        <v>9</v>
      </c>
      <c r="B17" s="133" t="s">
        <v>384</v>
      </c>
      <c r="C17" s="134"/>
      <c r="D17" s="32" t="s">
        <v>18</v>
      </c>
      <c r="E17" s="139">
        <v>20</v>
      </c>
      <c r="F17" s="114"/>
      <c r="G17" s="135">
        <v>0.08</v>
      </c>
      <c r="H17" s="136">
        <f t="shared" si="0"/>
        <v>0</v>
      </c>
      <c r="I17" s="136">
        <f t="shared" si="1"/>
        <v>0</v>
      </c>
      <c r="J17" s="136">
        <f t="shared" si="2"/>
        <v>0</v>
      </c>
      <c r="K17" s="137">
        <f t="shared" si="3"/>
        <v>0</v>
      </c>
      <c r="L17" s="137">
        <f t="shared" si="4"/>
        <v>0</v>
      </c>
      <c r="M17" s="157"/>
    </row>
    <row r="18" spans="1:13" ht="12.75">
      <c r="A18" s="115">
        <v>10</v>
      </c>
      <c r="B18" s="133" t="s">
        <v>385</v>
      </c>
      <c r="C18" s="134"/>
      <c r="D18" s="32" t="s">
        <v>18</v>
      </c>
      <c r="E18" s="139">
        <v>100</v>
      </c>
      <c r="F18" s="114"/>
      <c r="G18" s="135">
        <v>0.08</v>
      </c>
      <c r="H18" s="136">
        <f t="shared" si="0"/>
        <v>0</v>
      </c>
      <c r="I18" s="136">
        <f t="shared" si="1"/>
        <v>0</v>
      </c>
      <c r="J18" s="136">
        <f t="shared" si="2"/>
        <v>0</v>
      </c>
      <c r="K18" s="137">
        <f t="shared" si="3"/>
        <v>0</v>
      </c>
      <c r="L18" s="137">
        <f t="shared" si="4"/>
        <v>0</v>
      </c>
      <c r="M18" s="157"/>
    </row>
    <row r="19" spans="1:13" ht="38.25">
      <c r="A19" s="115">
        <v>11</v>
      </c>
      <c r="B19" s="133" t="s">
        <v>443</v>
      </c>
      <c r="C19" s="134"/>
      <c r="D19" s="32" t="s">
        <v>18</v>
      </c>
      <c r="E19" s="139">
        <v>100</v>
      </c>
      <c r="F19" s="114"/>
      <c r="G19" s="135">
        <v>0.08</v>
      </c>
      <c r="H19" s="136">
        <f t="shared" si="0"/>
        <v>0</v>
      </c>
      <c r="I19" s="136">
        <f t="shared" si="1"/>
        <v>0</v>
      </c>
      <c r="J19" s="136">
        <f t="shared" si="2"/>
        <v>0</v>
      </c>
      <c r="K19" s="137">
        <f t="shared" si="3"/>
        <v>0</v>
      </c>
      <c r="L19" s="137">
        <f t="shared" si="4"/>
        <v>0</v>
      </c>
      <c r="M19" s="157"/>
    </row>
    <row r="20" spans="1:13" ht="25.5">
      <c r="A20" s="115">
        <v>12</v>
      </c>
      <c r="B20" s="141" t="s">
        <v>386</v>
      </c>
      <c r="C20" s="134"/>
      <c r="D20" s="32" t="s">
        <v>18</v>
      </c>
      <c r="E20" s="139">
        <v>30</v>
      </c>
      <c r="F20" s="114"/>
      <c r="G20" s="135">
        <v>0.08</v>
      </c>
      <c r="H20" s="136">
        <f t="shared" si="0"/>
        <v>0</v>
      </c>
      <c r="I20" s="136">
        <f t="shared" si="1"/>
        <v>0</v>
      </c>
      <c r="J20" s="136">
        <f t="shared" si="2"/>
        <v>0</v>
      </c>
      <c r="K20" s="137">
        <f t="shared" si="3"/>
        <v>0</v>
      </c>
      <c r="L20" s="137">
        <f t="shared" si="4"/>
        <v>0</v>
      </c>
      <c r="M20" s="157"/>
    </row>
    <row r="21" spans="1:13" ht="12.75" customHeight="1">
      <c r="A21" s="7"/>
      <c r="B21" s="8"/>
      <c r="C21" s="9"/>
      <c r="D21" s="7"/>
      <c r="E21" s="9"/>
      <c r="F21" s="10"/>
      <c r="G21" s="10"/>
      <c r="H21" s="219" t="s">
        <v>16</v>
      </c>
      <c r="I21" s="220"/>
      <c r="J21" s="220"/>
      <c r="K21" s="221"/>
      <c r="L21" s="142">
        <f>SUM(J7:J20)</f>
        <v>0</v>
      </c>
      <c r="M21" s="157"/>
    </row>
    <row r="22" spans="1:13" ht="12.75" customHeight="1">
      <c r="A22" s="7"/>
      <c r="B22" s="8"/>
      <c r="C22" s="9"/>
      <c r="D22" s="7"/>
      <c r="E22" s="9"/>
      <c r="F22" s="10"/>
      <c r="G22" s="10"/>
      <c r="H22" s="219" t="s">
        <v>17</v>
      </c>
      <c r="I22" s="220"/>
      <c r="J22" s="220"/>
      <c r="K22" s="221"/>
      <c r="L22" s="143">
        <f>SUM(K7:K20)</f>
        <v>0</v>
      </c>
      <c r="M22" s="157"/>
    </row>
    <row r="23" spans="1:13" ht="23.25" customHeight="1">
      <c r="A23" s="7"/>
      <c r="B23" s="8"/>
      <c r="C23" s="9"/>
      <c r="D23" s="7"/>
      <c r="E23" s="9"/>
      <c r="F23" s="10"/>
      <c r="G23" s="10"/>
      <c r="H23" s="219" t="s">
        <v>412</v>
      </c>
      <c r="I23" s="220"/>
      <c r="J23" s="220"/>
      <c r="K23" s="221"/>
      <c r="L23" s="144">
        <f>L21+L22</f>
        <v>0</v>
      </c>
      <c r="M23" s="157"/>
    </row>
    <row r="24" ht="12.75">
      <c r="M24" s="157"/>
    </row>
    <row r="25" ht="12.75">
      <c r="M25" s="157"/>
    </row>
    <row r="26" spans="2:18" ht="12.75">
      <c r="B26" s="7" t="s">
        <v>445</v>
      </c>
      <c r="M26" s="178"/>
      <c r="N26" s="178"/>
      <c r="O26" s="178"/>
      <c r="P26" s="178"/>
      <c r="Q26" s="178"/>
      <c r="R26" s="178"/>
    </row>
    <row r="27" spans="2:18" ht="12.75">
      <c r="B27" s="7" t="s">
        <v>446</v>
      </c>
      <c r="M27" s="178"/>
      <c r="N27" s="178"/>
      <c r="O27" s="178"/>
      <c r="P27" s="178"/>
      <c r="Q27" s="178"/>
      <c r="R27" s="178"/>
    </row>
    <row r="28" spans="2:18" ht="12.75">
      <c r="B28" s="7" t="s">
        <v>447</v>
      </c>
      <c r="M28" s="178"/>
      <c r="N28" s="178"/>
      <c r="O28" s="178"/>
      <c r="P28" s="178"/>
      <c r="Q28" s="178"/>
      <c r="R28" s="178"/>
    </row>
  </sheetData>
  <mergeCells count="15">
    <mergeCell ref="H21:K21"/>
    <mergeCell ref="H22:K22"/>
    <mergeCell ref="H23:K23"/>
    <mergeCell ref="K7:K9"/>
    <mergeCell ref="L7:L9"/>
    <mergeCell ref="A10:E10"/>
    <mergeCell ref="A14:E14"/>
    <mergeCell ref="G7:G9"/>
    <mergeCell ref="H7:H9"/>
    <mergeCell ref="I7:I9"/>
    <mergeCell ref="J7:J9"/>
    <mergeCell ref="A6:E6"/>
    <mergeCell ref="D7:D9"/>
    <mergeCell ref="E7:E9"/>
    <mergeCell ref="F7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2" sqref="A12:IV14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2" ht="12.75">
      <c r="M2" s="157"/>
    </row>
    <row r="3" spans="1:13" s="40" customFormat="1" ht="12.75">
      <c r="A3" s="159"/>
      <c r="B3" s="160" t="s">
        <v>427</v>
      </c>
      <c r="C3" s="161" t="s">
        <v>433</v>
      </c>
      <c r="D3" s="159"/>
      <c r="E3" s="159"/>
      <c r="M3" s="157"/>
    </row>
    <row r="4" spans="1:13" ht="12.75">
      <c r="A4" s="7"/>
      <c r="B4" s="8"/>
      <c r="C4" s="8"/>
      <c r="D4" s="8"/>
      <c r="E4" s="9"/>
      <c r="F4" s="42"/>
      <c r="G4" s="9"/>
      <c r="H4" s="9"/>
      <c r="I4" s="9"/>
      <c r="J4" s="9"/>
      <c r="K4" s="9"/>
      <c r="L4" s="43"/>
      <c r="M4" s="157"/>
    </row>
    <row r="5" spans="1:13" ht="38.25">
      <c r="A5" s="111" t="s">
        <v>4</v>
      </c>
      <c r="B5" s="111" t="s">
        <v>5</v>
      </c>
      <c r="C5" s="123" t="s">
        <v>6</v>
      </c>
      <c r="D5" s="111" t="s">
        <v>7</v>
      </c>
      <c r="E5" s="72" t="s">
        <v>8</v>
      </c>
      <c r="F5" s="73" t="s">
        <v>9</v>
      </c>
      <c r="G5" s="70" t="s">
        <v>10</v>
      </c>
      <c r="H5" s="70" t="s">
        <v>11</v>
      </c>
      <c r="I5" s="70" t="s">
        <v>12</v>
      </c>
      <c r="J5" s="70" t="s">
        <v>13</v>
      </c>
      <c r="K5" s="71" t="s">
        <v>14</v>
      </c>
      <c r="L5" s="71" t="s">
        <v>15</v>
      </c>
      <c r="M5" s="157"/>
    </row>
    <row r="6" spans="1:13" s="11" customFormat="1" ht="38.25">
      <c r="A6" s="124">
        <v>1</v>
      </c>
      <c r="B6" s="30" t="s">
        <v>403</v>
      </c>
      <c r="C6" s="124"/>
      <c r="D6" s="4" t="s">
        <v>378</v>
      </c>
      <c r="E6" s="20">
        <v>40</v>
      </c>
      <c r="F6" s="122"/>
      <c r="G6" s="75">
        <v>0.08</v>
      </c>
      <c r="H6" s="76">
        <f>F6*G6</f>
        <v>0</v>
      </c>
      <c r="I6" s="76">
        <f>F6+H6</f>
        <v>0</v>
      </c>
      <c r="J6" s="76">
        <f>E6*F6</f>
        <v>0</v>
      </c>
      <c r="K6" s="76">
        <f>J6*G6</f>
        <v>0</v>
      </c>
      <c r="L6" s="120">
        <f>J6+K6</f>
        <v>0</v>
      </c>
      <c r="M6" s="157"/>
    </row>
    <row r="7" spans="1:13" ht="38.25">
      <c r="A7" s="4">
        <v>2</v>
      </c>
      <c r="B7" s="31" t="s">
        <v>404</v>
      </c>
      <c r="C7" s="3"/>
      <c r="D7" s="4" t="s">
        <v>378</v>
      </c>
      <c r="E7" s="20">
        <v>40</v>
      </c>
      <c r="F7" s="119"/>
      <c r="G7" s="75">
        <v>0.08</v>
      </c>
      <c r="H7" s="76">
        <f>F7*G7</f>
        <v>0</v>
      </c>
      <c r="I7" s="76">
        <f>F7+H7</f>
        <v>0</v>
      </c>
      <c r="J7" s="76">
        <f>E7*F7</f>
        <v>0</v>
      </c>
      <c r="K7" s="76">
        <f>J7*G7</f>
        <v>0</v>
      </c>
      <c r="L7" s="120">
        <f>J7+K7</f>
        <v>0</v>
      </c>
      <c r="M7" s="157"/>
    </row>
    <row r="8" spans="1:13" ht="12.75">
      <c r="A8" s="7"/>
      <c r="B8" s="8"/>
      <c r="C8" s="9"/>
      <c r="D8" s="7"/>
      <c r="E8" s="9"/>
      <c r="F8" s="10"/>
      <c r="G8" s="10"/>
      <c r="H8" s="193" t="s">
        <v>16</v>
      </c>
      <c r="I8" s="194"/>
      <c r="J8" s="194"/>
      <c r="K8" s="200"/>
      <c r="L8" s="151">
        <f>SUM(J6:J7)</f>
        <v>0</v>
      </c>
      <c r="M8" s="157"/>
    </row>
    <row r="9" spans="1:13" ht="12.75">
      <c r="A9" s="7"/>
      <c r="B9" s="8"/>
      <c r="C9" s="9"/>
      <c r="D9" s="7"/>
      <c r="E9" s="9"/>
      <c r="F9" s="10"/>
      <c r="G9" s="10"/>
      <c r="H9" s="193" t="s">
        <v>17</v>
      </c>
      <c r="I9" s="194"/>
      <c r="J9" s="194"/>
      <c r="K9" s="200"/>
      <c r="L9" s="152">
        <f>SUM(K6:K7)</f>
        <v>0</v>
      </c>
      <c r="M9" s="157"/>
    </row>
    <row r="10" spans="1:13" ht="35.25" customHeight="1">
      <c r="A10" s="7"/>
      <c r="B10" s="8"/>
      <c r="C10" s="9"/>
      <c r="D10" s="7"/>
      <c r="E10" s="9"/>
      <c r="F10" s="10"/>
      <c r="G10" s="10"/>
      <c r="H10" s="193" t="s">
        <v>412</v>
      </c>
      <c r="I10" s="194"/>
      <c r="J10" s="194"/>
      <c r="K10" s="201"/>
      <c r="L10" s="153">
        <f>L8+L9</f>
        <v>0</v>
      </c>
      <c r="M10" s="157"/>
    </row>
    <row r="11" ht="12.75">
      <c r="M11" s="157"/>
    </row>
    <row r="12" spans="2:18" ht="12.75">
      <c r="B12" s="7" t="s">
        <v>445</v>
      </c>
      <c r="M12" s="178"/>
      <c r="N12" s="178"/>
      <c r="O12" s="178"/>
      <c r="P12" s="178"/>
      <c r="Q12" s="178"/>
      <c r="R12" s="178"/>
    </row>
    <row r="13" spans="2:18" ht="12.75">
      <c r="B13" s="7" t="s">
        <v>446</v>
      </c>
      <c r="M13" s="178"/>
      <c r="N13" s="178"/>
      <c r="O13" s="178"/>
      <c r="P13" s="178"/>
      <c r="Q13" s="178"/>
      <c r="R13" s="178"/>
    </row>
    <row r="14" spans="2:18" ht="12.75">
      <c r="B14" s="7" t="s">
        <v>447</v>
      </c>
      <c r="M14" s="178"/>
      <c r="N14" s="178"/>
      <c r="O14" s="178"/>
      <c r="P14" s="178"/>
      <c r="Q14" s="178"/>
      <c r="R14" s="178"/>
    </row>
  </sheetData>
  <mergeCells count="3">
    <mergeCell ref="H8:K8"/>
    <mergeCell ref="H9:K9"/>
    <mergeCell ref="H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1" sqref="A11:IV13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2" ht="12.75">
      <c r="M2" s="157"/>
    </row>
    <row r="3" spans="1:13" ht="12.75">
      <c r="A3" s="158"/>
      <c r="B3" s="160" t="s">
        <v>434</v>
      </c>
      <c r="C3" s="158" t="s">
        <v>435</v>
      </c>
      <c r="D3" s="158"/>
      <c r="E3" s="158"/>
      <c r="M3" s="157"/>
    </row>
    <row r="4" spans="2:13" s="11" customFormat="1" ht="12.75">
      <c r="B4" s="157"/>
      <c r="M4" s="157"/>
    </row>
    <row r="5" spans="1:13" ht="38.25">
      <c r="A5" s="47" t="s">
        <v>4</v>
      </c>
      <c r="B5" s="47" t="s">
        <v>5</v>
      </c>
      <c r="C5" s="48" t="s">
        <v>6</v>
      </c>
      <c r="D5" s="47" t="s">
        <v>7</v>
      </c>
      <c r="E5" s="49" t="s">
        <v>8</v>
      </c>
      <c r="F5" s="50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8" t="s">
        <v>14</v>
      </c>
      <c r="L5" s="47" t="s">
        <v>15</v>
      </c>
      <c r="M5" s="157"/>
    </row>
    <row r="6" spans="1:12" ht="25.5">
      <c r="A6" s="78">
        <v>88</v>
      </c>
      <c r="B6" s="33" t="s">
        <v>405</v>
      </c>
      <c r="C6" s="90"/>
      <c r="D6" s="90" t="s">
        <v>21</v>
      </c>
      <c r="E6" s="91">
        <v>300</v>
      </c>
      <c r="F6" s="79"/>
      <c r="G6" s="75">
        <v>0.08</v>
      </c>
      <c r="H6" s="80">
        <f>F6*G6</f>
        <v>0</v>
      </c>
      <c r="I6" s="80">
        <f>F6+H6</f>
        <v>0</v>
      </c>
      <c r="J6" s="80">
        <f>ROUND(F6*E6,2)</f>
        <v>0</v>
      </c>
      <c r="K6" s="81">
        <f>ROUND(J6*G6,2)</f>
        <v>0</v>
      </c>
      <c r="L6" s="82">
        <f>J6+K6</f>
        <v>0</v>
      </c>
    </row>
    <row r="7" spans="1:12" ht="12.75">
      <c r="A7" s="165"/>
      <c r="B7" s="166"/>
      <c r="C7" s="167"/>
      <c r="D7" s="167"/>
      <c r="E7" s="168"/>
      <c r="F7" s="169"/>
      <c r="G7" s="170"/>
      <c r="H7" s="193" t="s">
        <v>16</v>
      </c>
      <c r="I7" s="194"/>
      <c r="J7" s="194"/>
      <c r="K7" s="222"/>
      <c r="L7" s="172">
        <f>SUM(J5:J6)</f>
        <v>0</v>
      </c>
    </row>
    <row r="8" spans="1:12" ht="12.75">
      <c r="A8" s="165"/>
      <c r="B8" s="166"/>
      <c r="C8" s="167"/>
      <c r="D8" s="167"/>
      <c r="E8" s="168"/>
      <c r="F8" s="169"/>
      <c r="G8" s="170"/>
      <c r="H8" s="193" t="s">
        <v>17</v>
      </c>
      <c r="I8" s="194"/>
      <c r="J8" s="194"/>
      <c r="K8" s="222"/>
      <c r="L8" s="172">
        <f>SUM(K5:K6)</f>
        <v>0</v>
      </c>
    </row>
    <row r="9" spans="8:13" ht="25.5" customHeight="1">
      <c r="H9" s="193" t="s">
        <v>412</v>
      </c>
      <c r="I9" s="194"/>
      <c r="J9" s="194"/>
      <c r="K9" s="223"/>
      <c r="L9" s="173">
        <f>L7+L8</f>
        <v>0</v>
      </c>
      <c r="M9" s="157"/>
    </row>
    <row r="11" spans="2:18" ht="12.75">
      <c r="B11" s="7" t="s">
        <v>445</v>
      </c>
      <c r="M11" s="178"/>
      <c r="N11" s="178"/>
      <c r="O11" s="178"/>
      <c r="P11" s="178"/>
      <c r="Q11" s="178"/>
      <c r="R11" s="178"/>
    </row>
    <row r="12" spans="2:18" ht="12.75">
      <c r="B12" s="7" t="s">
        <v>446</v>
      </c>
      <c r="M12" s="178"/>
      <c r="N12" s="178"/>
      <c r="O12" s="178"/>
      <c r="P12" s="178"/>
      <c r="Q12" s="178"/>
      <c r="R12" s="178"/>
    </row>
    <row r="13" spans="2:18" ht="12.75">
      <c r="B13" s="7" t="s">
        <v>447</v>
      </c>
      <c r="M13" s="178"/>
      <c r="N13" s="178"/>
      <c r="O13" s="178"/>
      <c r="P13" s="178"/>
      <c r="Q13" s="178"/>
      <c r="R13" s="178"/>
    </row>
  </sheetData>
  <mergeCells count="3">
    <mergeCell ref="H7:K7"/>
    <mergeCell ref="H8:K8"/>
    <mergeCell ref="H9:K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3" sqref="A13:IV15"/>
    </sheetView>
  </sheetViews>
  <sheetFormatPr defaultColWidth="9.140625" defaultRowHeight="12.75"/>
  <cols>
    <col min="1" max="1" width="3.8515625" style="1" customWidth="1"/>
    <col min="2" max="2" width="28.7109375" style="1" customWidth="1"/>
    <col min="3" max="3" width="10.7109375" style="1" customWidth="1"/>
    <col min="4" max="4" width="8.421875" style="1" customWidth="1"/>
    <col min="5" max="5" width="6.140625" style="1" customWidth="1"/>
    <col min="6" max="6" width="10.8515625" style="1" customWidth="1"/>
    <col min="7" max="7" width="5.8515625" style="1" customWidth="1"/>
    <col min="8" max="8" width="8.140625" style="1" customWidth="1"/>
    <col min="9" max="9" width="10.7109375" style="1" customWidth="1"/>
    <col min="10" max="10" width="11.421875" style="1" customWidth="1"/>
    <col min="11" max="11" width="11.140625" style="1" customWidth="1"/>
    <col min="12" max="12" width="13.28125" style="1" customWidth="1"/>
    <col min="13" max="13" width="9.140625" style="12" customWidth="1"/>
    <col min="14" max="16384" width="9.140625" style="1" customWidth="1"/>
  </cols>
  <sheetData>
    <row r="1" spans="2:13" ht="12.75">
      <c r="B1" s="1" t="s">
        <v>444</v>
      </c>
      <c r="K1" s="1" t="s">
        <v>3</v>
      </c>
      <c r="M1" s="13"/>
    </row>
    <row r="3" spans="1:13" ht="12.75">
      <c r="A3" s="158"/>
      <c r="B3" s="160" t="s">
        <v>436</v>
      </c>
      <c r="C3" s="158" t="s">
        <v>437</v>
      </c>
      <c r="D3" s="158"/>
      <c r="E3" s="158"/>
      <c r="M3" s="157"/>
    </row>
    <row r="4" spans="1:12" ht="12.75">
      <c r="A4" s="14"/>
      <c r="B4" s="34"/>
      <c r="C4" s="44"/>
      <c r="D4" s="45"/>
      <c r="E4" s="45"/>
      <c r="F4" s="45"/>
      <c r="G4" s="45"/>
      <c r="H4" s="45"/>
      <c r="I4" s="46"/>
      <c r="J4" s="46"/>
      <c r="K4" s="5"/>
      <c r="L4" s="5"/>
    </row>
    <row r="5" spans="1:12" ht="38.25">
      <c r="A5" s="47" t="s">
        <v>4</v>
      </c>
      <c r="B5" s="47" t="s">
        <v>5</v>
      </c>
      <c r="C5" s="48" t="s">
        <v>6</v>
      </c>
      <c r="D5" s="47" t="s">
        <v>7</v>
      </c>
      <c r="E5" s="49" t="s">
        <v>8</v>
      </c>
      <c r="F5" s="50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8" t="s">
        <v>14</v>
      </c>
      <c r="L5" s="47" t="s">
        <v>15</v>
      </c>
    </row>
    <row r="6" spans="1:12" ht="25.5">
      <c r="A6" s="51">
        <v>1</v>
      </c>
      <c r="B6" s="52" t="s">
        <v>20</v>
      </c>
      <c r="C6" s="53"/>
      <c r="D6" s="53" t="s">
        <v>21</v>
      </c>
      <c r="E6" s="54">
        <v>250</v>
      </c>
      <c r="F6" s="55"/>
      <c r="G6" s="56">
        <v>0.08</v>
      </c>
      <c r="H6" s="57">
        <f>F6*G6</f>
        <v>0</v>
      </c>
      <c r="I6" s="57">
        <f>F6+H6</f>
        <v>0</v>
      </c>
      <c r="J6" s="57">
        <f>F6*E6</f>
        <v>0</v>
      </c>
      <c r="K6" s="58">
        <f>J6*G6</f>
        <v>0</v>
      </c>
      <c r="L6" s="59">
        <f>J6+K6</f>
        <v>0</v>
      </c>
    </row>
    <row r="7" spans="1:12" ht="25.5">
      <c r="A7" s="60">
        <v>2</v>
      </c>
      <c r="B7" s="61" t="s">
        <v>22</v>
      </c>
      <c r="C7" s="62"/>
      <c r="D7" s="62" t="s">
        <v>21</v>
      </c>
      <c r="E7" s="63">
        <v>250</v>
      </c>
      <c r="F7" s="64"/>
      <c r="G7" s="65">
        <v>0.08</v>
      </c>
      <c r="H7" s="59">
        <f>F7*G7</f>
        <v>0</v>
      </c>
      <c r="I7" s="59">
        <f>F7+H7</f>
        <v>0</v>
      </c>
      <c r="J7" s="59">
        <f>F7*E7</f>
        <v>0</v>
      </c>
      <c r="K7" s="66">
        <f>J7*G7</f>
        <v>0</v>
      </c>
      <c r="L7" s="171">
        <f>J7+K7</f>
        <v>0</v>
      </c>
    </row>
    <row r="8" spans="8:13" ht="12.75">
      <c r="H8" s="193" t="s">
        <v>16</v>
      </c>
      <c r="I8" s="194"/>
      <c r="J8" s="194"/>
      <c r="K8" s="222"/>
      <c r="L8" s="172">
        <f>SUM(J6:J7)</f>
        <v>0</v>
      </c>
      <c r="M8" s="157"/>
    </row>
    <row r="9" spans="8:13" ht="12.75">
      <c r="H9" s="193" t="s">
        <v>17</v>
      </c>
      <c r="I9" s="194"/>
      <c r="J9" s="194"/>
      <c r="K9" s="222"/>
      <c r="L9" s="172">
        <f>SUM(K6:K7)</f>
        <v>0</v>
      </c>
      <c r="M9" s="157"/>
    </row>
    <row r="10" spans="8:13" ht="22.5" customHeight="1">
      <c r="H10" s="193" t="s">
        <v>412</v>
      </c>
      <c r="I10" s="194"/>
      <c r="J10" s="194"/>
      <c r="K10" s="223"/>
      <c r="L10" s="173">
        <f>L8+L9</f>
        <v>0</v>
      </c>
      <c r="M10" s="157"/>
    </row>
    <row r="11" ht="12.75">
      <c r="M11" s="157"/>
    </row>
    <row r="13" spans="2:18" ht="12.75">
      <c r="B13" s="7" t="s">
        <v>445</v>
      </c>
      <c r="M13" s="178"/>
      <c r="N13" s="178"/>
      <c r="O13" s="178"/>
      <c r="P13" s="178"/>
      <c r="Q13" s="178"/>
      <c r="R13" s="178"/>
    </row>
    <row r="14" spans="2:18" ht="12.75">
      <c r="B14" s="7" t="s">
        <v>446</v>
      </c>
      <c r="M14" s="178"/>
      <c r="N14" s="178"/>
      <c r="O14" s="178"/>
      <c r="P14" s="178"/>
      <c r="Q14" s="178"/>
      <c r="R14" s="178"/>
    </row>
    <row r="15" spans="2:18" ht="12.75">
      <c r="B15" s="7" t="s">
        <v>447</v>
      </c>
      <c r="M15" s="178"/>
      <c r="N15" s="178"/>
      <c r="O15" s="178"/>
      <c r="P15" s="178"/>
      <c r="Q15" s="178"/>
      <c r="R15" s="178"/>
    </row>
  </sheetData>
  <mergeCells count="3">
    <mergeCell ref="H8:K8"/>
    <mergeCell ref="H9:K9"/>
    <mergeCell ref="H10:K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cp:lastPrinted>2018-07-25T08:47:31Z</cp:lastPrinted>
  <dcterms:created xsi:type="dcterms:W3CDTF">2018-07-19T11:41:59Z</dcterms:created>
  <dcterms:modified xsi:type="dcterms:W3CDTF">2018-10-10T08:05:16Z</dcterms:modified>
  <cp:category/>
  <cp:version/>
  <cp:contentType/>
  <cp:contentStatus/>
</cp:coreProperties>
</file>