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1" firstSheet="15" activeTab="16"/>
  </bookViews>
  <sheets>
    <sheet name="Prosekt" sheetId="1" r:id="rId1"/>
    <sheet name="Dodatkowe powierzchnie" sheetId="2" r:id="rId2"/>
    <sheet name="Poziom 0 budynek D - Przychodni" sheetId="3" r:id="rId3"/>
    <sheet name="Poziom 1 budynek D - Aula itd" sheetId="4" r:id="rId4"/>
    <sheet name="Klatki schodowe szpitala" sheetId="5" r:id="rId5"/>
    <sheet name="V piętro budynek A - Blok Opera" sheetId="6" r:id="rId6"/>
    <sheet name="IV piętro, budynek A - Oddział " sheetId="7" r:id="rId7"/>
    <sheet name="III piętro budynek A- Oddział W" sheetId="8" r:id="rId8"/>
    <sheet name="II piętro budynek A - Oddział U" sheetId="9" r:id="rId9"/>
    <sheet name="I piętro budynek A - Chirurgia " sheetId="10" r:id="rId10"/>
    <sheet name="Poziom 0 budynek A,B - Administ" sheetId="11" r:id="rId11"/>
    <sheet name="Poziom (-1) budynek A - IP. OAi" sheetId="12" r:id="rId12"/>
    <sheet name="Poziom (-1) budynek B - szatnie" sheetId="13" r:id="rId13"/>
    <sheet name="Poziom 0 budynek B - Ginekologi" sheetId="14" r:id="rId14"/>
    <sheet name="Poziom (-1) budynek C - warszta" sheetId="15" r:id="rId15"/>
    <sheet name="Pozio 0 budynek C - Rehabilitac" sheetId="16" r:id="rId16"/>
    <sheet name="Poziom I budynek C - Rehabilita" sheetId="17" r:id="rId17"/>
  </sheets>
  <definedNames/>
  <calcPr fullCalcOnLoad="1"/>
</workbook>
</file>

<file path=xl/sharedStrings.xml><?xml version="1.0" encoding="utf-8"?>
<sst xmlns="http://schemas.openxmlformats.org/spreadsheetml/2006/main" count="1755" uniqueCount="736">
  <si>
    <t>Dodatkowe powierzchnie</t>
  </si>
  <si>
    <t>STRFA SPRZATANIA</t>
  </si>
  <si>
    <t>Rodzaj podłogi</t>
  </si>
  <si>
    <t>Klatka schodowa Wejściowa na IP Położnictwa</t>
  </si>
  <si>
    <t>Odpoczniki</t>
  </si>
  <si>
    <t>P</t>
  </si>
  <si>
    <t>Schody</t>
  </si>
  <si>
    <t>Razem</t>
  </si>
  <si>
    <t>Klatka schodowa z Sterylizacji na IP Położnictwa</t>
  </si>
  <si>
    <t>Klatka schodowa na starą rehabilitację</t>
  </si>
  <si>
    <t>D</t>
  </si>
  <si>
    <t>Schody WE na IP Ginekologii</t>
  </si>
  <si>
    <t>Schody WE zewnętrzne wejście Główne</t>
  </si>
  <si>
    <t>Pokój Epidemiologów</t>
  </si>
  <si>
    <t>W</t>
  </si>
  <si>
    <t>Pomieszczenia na 6 piętrze</t>
  </si>
  <si>
    <t>P Beton</t>
  </si>
  <si>
    <t>Pomieszczenie klimy na 6 piętrze</t>
  </si>
  <si>
    <t>Maszynownia wind</t>
  </si>
  <si>
    <t xml:space="preserve">RAZEM   </t>
  </si>
  <si>
    <t>OZNACZENIA</t>
  </si>
  <si>
    <t>WYKŁADZINA LINOLEUM</t>
  </si>
  <si>
    <t>PŁYTKI KAMIEŃ  LASTRIKO BETON</t>
  </si>
  <si>
    <t>PANEL, TARKET</t>
  </si>
  <si>
    <t>PODŁOGA ANTYSTATYCZNA</t>
  </si>
  <si>
    <t>A</t>
  </si>
  <si>
    <t>Poziom 0 budynek D - Przychodni</t>
  </si>
  <si>
    <t>L.p.</t>
  </si>
  <si>
    <t>Numer pokoju</t>
  </si>
  <si>
    <t>Nazwa pokoju</t>
  </si>
  <si>
    <t>powierzchnia</t>
  </si>
  <si>
    <r>
      <t>m</t>
    </r>
    <r>
      <rPr>
        <b/>
        <vertAlign val="superscript"/>
        <sz val="10"/>
        <rFont val="Arial"/>
        <family val="2"/>
      </rPr>
      <t>2</t>
    </r>
  </si>
  <si>
    <t>D001</t>
  </si>
  <si>
    <t>Przyłącze ciepłownicze</t>
  </si>
  <si>
    <t>D002</t>
  </si>
  <si>
    <t xml:space="preserve">Pokój zabiegowy </t>
  </si>
  <si>
    <t>D003</t>
  </si>
  <si>
    <t xml:space="preserve">Por. chir., por. sch. Piersi </t>
  </si>
  <si>
    <t>D004</t>
  </si>
  <si>
    <t>Gipsownia</t>
  </si>
  <si>
    <t>D005</t>
  </si>
  <si>
    <t xml:space="preserve">Gabinet ortopedyczny </t>
  </si>
  <si>
    <t>D006</t>
  </si>
  <si>
    <t>D007</t>
  </si>
  <si>
    <t xml:space="preserve">Poradnia endokrynologiczna </t>
  </si>
  <si>
    <t>D009</t>
  </si>
  <si>
    <t xml:space="preserve">Poradnia cukrzycowa </t>
  </si>
  <si>
    <t>D010</t>
  </si>
  <si>
    <t xml:space="preserve">Poradnia otolaryngologiczna </t>
  </si>
  <si>
    <t>D011</t>
  </si>
  <si>
    <t xml:space="preserve">Por. onkolog. I leczenia bólu, punkt szczepień </t>
  </si>
  <si>
    <t>D012</t>
  </si>
  <si>
    <t>Gabinet ginekologiczny</t>
  </si>
  <si>
    <t>D013</t>
  </si>
  <si>
    <t xml:space="preserve">Poradnia urologiczna </t>
  </si>
  <si>
    <t>WC</t>
  </si>
  <si>
    <t>D014</t>
  </si>
  <si>
    <t>Magazyn</t>
  </si>
  <si>
    <t>D015</t>
  </si>
  <si>
    <t xml:space="preserve">Magazyn odpad. </t>
  </si>
  <si>
    <t>D016</t>
  </si>
  <si>
    <t xml:space="preserve">Rejestracja </t>
  </si>
  <si>
    <t>D017</t>
  </si>
  <si>
    <t>Personel</t>
  </si>
  <si>
    <t>D018</t>
  </si>
  <si>
    <t xml:space="preserve">WC dla niepełnosprawnych </t>
  </si>
  <si>
    <t>D019</t>
  </si>
  <si>
    <t xml:space="preserve">WC męskie </t>
  </si>
  <si>
    <t>D020</t>
  </si>
  <si>
    <t xml:space="preserve">WC damskie </t>
  </si>
  <si>
    <t>D021</t>
  </si>
  <si>
    <t>D021a</t>
  </si>
  <si>
    <t>D022</t>
  </si>
  <si>
    <t>D023</t>
  </si>
  <si>
    <t>D024</t>
  </si>
  <si>
    <t>Pomieszczenie  Gospodarcze</t>
  </si>
  <si>
    <t>D025</t>
  </si>
  <si>
    <t xml:space="preserve">Ekspedycja </t>
  </si>
  <si>
    <t>D026</t>
  </si>
  <si>
    <t xml:space="preserve">Pokój administracyjny </t>
  </si>
  <si>
    <t>D027</t>
  </si>
  <si>
    <t>Pokój z-ca kierownika</t>
  </si>
  <si>
    <t>D027a</t>
  </si>
  <si>
    <t xml:space="preserve">Pokój kierownika </t>
  </si>
  <si>
    <t>D027/2</t>
  </si>
  <si>
    <t>D028</t>
  </si>
  <si>
    <t>Receptura</t>
  </si>
  <si>
    <t>D028a</t>
  </si>
  <si>
    <t xml:space="preserve">Śluza </t>
  </si>
  <si>
    <t>D029</t>
  </si>
  <si>
    <t>D029/1</t>
  </si>
  <si>
    <t>D030</t>
  </si>
  <si>
    <t>śluza przychodnia</t>
  </si>
  <si>
    <t>korytarz przychodnia od bocznego WE</t>
  </si>
  <si>
    <t>korytarz od tylnego WE</t>
  </si>
  <si>
    <t>korytarz boczny 1</t>
  </si>
  <si>
    <t>korytarz boczny 2</t>
  </si>
  <si>
    <t>korytarze apteka</t>
  </si>
  <si>
    <r>
      <t>RAZEM</t>
    </r>
    <r>
      <rPr>
        <b/>
        <sz val="10"/>
        <rFont val="Arial"/>
        <family val="2"/>
      </rPr>
      <t xml:space="preserve">   </t>
    </r>
  </si>
  <si>
    <t>Poziom 1 budynek D - Aula itd</t>
  </si>
  <si>
    <t>1.</t>
  </si>
  <si>
    <t>D101</t>
  </si>
  <si>
    <t>Dział statystyki med.i analiz</t>
  </si>
  <si>
    <t>2.</t>
  </si>
  <si>
    <t>D102</t>
  </si>
  <si>
    <t xml:space="preserve">Sztania personelu </t>
  </si>
  <si>
    <t>3.</t>
  </si>
  <si>
    <t>D103</t>
  </si>
  <si>
    <t xml:space="preserve">Pomieszczenie socjalne </t>
  </si>
  <si>
    <t>4.</t>
  </si>
  <si>
    <t>D103/1 WC</t>
  </si>
  <si>
    <t>5.</t>
  </si>
  <si>
    <t>D104</t>
  </si>
  <si>
    <t>Magazyn apteki</t>
  </si>
  <si>
    <t>6.</t>
  </si>
  <si>
    <t>D105</t>
  </si>
  <si>
    <t>Pom.socjalne apteki</t>
  </si>
  <si>
    <t>7.</t>
  </si>
  <si>
    <t>D106</t>
  </si>
  <si>
    <t>Z-ca Kierowniak Przychodni</t>
  </si>
  <si>
    <t>8.</t>
  </si>
  <si>
    <t>D106/1WC</t>
  </si>
  <si>
    <t>9.</t>
  </si>
  <si>
    <t>D106/2</t>
  </si>
  <si>
    <t>10.</t>
  </si>
  <si>
    <t>D106/3</t>
  </si>
  <si>
    <t>11.</t>
  </si>
  <si>
    <t>D107</t>
  </si>
  <si>
    <t xml:space="preserve">Kierownik Przychodni </t>
  </si>
  <si>
    <t>12.</t>
  </si>
  <si>
    <t>13.</t>
  </si>
  <si>
    <t>korytarz do IT</t>
  </si>
  <si>
    <t>14.</t>
  </si>
  <si>
    <t>korytarz pod Aulą</t>
  </si>
  <si>
    <t>Klatki Schodowe (powierzchnie)</t>
  </si>
  <si>
    <t>Schody Przychodnia budynek D</t>
  </si>
  <si>
    <t>Schody wewn. na IP Ginekologii budynek B</t>
  </si>
  <si>
    <t>Schody WE na  IP Porodówka budynek B</t>
  </si>
  <si>
    <t>Klatka schodowa środkowa budynek A</t>
  </si>
  <si>
    <t>Klatka schodowa boczna budynek A</t>
  </si>
  <si>
    <t>Klatka schodowa środkowa budynek C</t>
  </si>
  <si>
    <t>Klatka schodowa boczna budynek C</t>
  </si>
  <si>
    <t>V piętro budynek A - Blok Operacyjny</t>
  </si>
  <si>
    <t>Dyżurka oddziałowa</t>
  </si>
  <si>
    <t>501/2</t>
  </si>
  <si>
    <t>501/3</t>
  </si>
  <si>
    <t>Brudownik</t>
  </si>
  <si>
    <t>Dyżurka anestezjologiczna</t>
  </si>
  <si>
    <t>Mag. Anestezjologiczny</t>
  </si>
  <si>
    <t>Magazyn oddziałowy</t>
  </si>
  <si>
    <t>506/1</t>
  </si>
  <si>
    <t>Sala operacyjna chirurgiczna</t>
  </si>
  <si>
    <t>Przygotowalnia</t>
  </si>
  <si>
    <t>Magazyn mat.sterylnych</t>
  </si>
  <si>
    <t>Sala operacyjna ginekologiczna</t>
  </si>
  <si>
    <t>Pokój przygotowawczy</t>
  </si>
  <si>
    <t>514/1</t>
  </si>
  <si>
    <t xml:space="preserve">Sala operacyjna </t>
  </si>
  <si>
    <t>Sala znieczuleń</t>
  </si>
  <si>
    <t>korytarz obok wind</t>
  </si>
  <si>
    <t>korytarz główny</t>
  </si>
  <si>
    <t>korytarz do p. 501</t>
  </si>
  <si>
    <t>IV piętro, budynek A - Oddział Wewnętrzny II</t>
  </si>
  <si>
    <t>STREFA SPRZĄTANIA</t>
  </si>
  <si>
    <t>A401</t>
  </si>
  <si>
    <t xml:space="preserve">WC </t>
  </si>
  <si>
    <t>A402</t>
  </si>
  <si>
    <t>Sala chorych</t>
  </si>
  <si>
    <t>A403</t>
  </si>
  <si>
    <t>A404</t>
  </si>
  <si>
    <t>A405</t>
  </si>
  <si>
    <t>A406</t>
  </si>
  <si>
    <t>A407</t>
  </si>
  <si>
    <t>A408</t>
  </si>
  <si>
    <t>A409</t>
  </si>
  <si>
    <t>Ordynator</t>
  </si>
  <si>
    <t>A410</t>
  </si>
  <si>
    <t>Dyżurka lekarska</t>
  </si>
  <si>
    <t>A411</t>
  </si>
  <si>
    <t>Prac. Endoskopowa</t>
  </si>
  <si>
    <t>A412</t>
  </si>
  <si>
    <t>Myjnia endoskopowa</t>
  </si>
  <si>
    <t>A413</t>
  </si>
  <si>
    <t>Pokój badań</t>
  </si>
  <si>
    <t>A414</t>
  </si>
  <si>
    <t xml:space="preserve">Pokój socjalny </t>
  </si>
  <si>
    <t>A415</t>
  </si>
  <si>
    <t>Dyżurka pielęgniarska</t>
  </si>
  <si>
    <t>A416</t>
  </si>
  <si>
    <t>Sala kardiologiczna</t>
  </si>
  <si>
    <t>A417</t>
  </si>
  <si>
    <t>A418</t>
  </si>
  <si>
    <t>A419</t>
  </si>
  <si>
    <t>A420</t>
  </si>
  <si>
    <t>A421</t>
  </si>
  <si>
    <t>A422</t>
  </si>
  <si>
    <t>WC dla personelu</t>
  </si>
  <si>
    <t>A423</t>
  </si>
  <si>
    <t xml:space="preserve">Magazyn biel. </t>
  </si>
  <si>
    <t>A424</t>
  </si>
  <si>
    <t>Kuchnia oddziałowa</t>
  </si>
  <si>
    <t>A425</t>
  </si>
  <si>
    <t>Pielęgniarka oddziałowa</t>
  </si>
  <si>
    <t>korytarz gł. lewy</t>
  </si>
  <si>
    <t>korytarz gł prawy</t>
  </si>
  <si>
    <t>korytarz do p. 413</t>
  </si>
  <si>
    <t>balkon tył</t>
  </si>
  <si>
    <t>balkon bok</t>
  </si>
  <si>
    <t>balkon przód</t>
  </si>
  <si>
    <t>III piętro budynek A- Oddział Wewnętrzny I</t>
  </si>
  <si>
    <t>A301</t>
  </si>
  <si>
    <t>WC męskie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</si>
  <si>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</si>
  <si>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</si>
  <si>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</si>
  <si>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</si>
  <si>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</si>
  <si>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</si>
  <si>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</si>
  <si>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</si>
  <si>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</si>
  <si>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</si>
  <si>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Pokój zabiegowy</t>
  </si>
  <si>
    <t>A312</t>
  </si>
  <si>
    <t>A313</t>
  </si>
  <si>
    <t>A314</t>
  </si>
  <si>
    <t>Pokój socjalny</t>
  </si>
  <si>
    <t>A315</t>
  </si>
  <si>
    <t>A316</t>
  </si>
  <si>
    <t>A317</t>
  </si>
  <si>
    <t>A318</t>
  </si>
  <si>
    <t>A319</t>
  </si>
  <si>
    <t>A320</t>
  </si>
  <si>
    <t>A321</t>
  </si>
  <si>
    <t>WC damskie, łazienka</t>
  </si>
  <si>
    <t>A322</t>
  </si>
  <si>
    <t>Prac. USG, UKG</t>
  </si>
  <si>
    <t>A323</t>
  </si>
  <si>
    <t>A324</t>
  </si>
  <si>
    <t>Oddziałowa</t>
  </si>
  <si>
    <t>A325</t>
  </si>
  <si>
    <t>Prac. Holterowska</t>
  </si>
  <si>
    <t>A326</t>
  </si>
  <si>
    <t>EKG</t>
  </si>
  <si>
    <t>korytarz gł.prawy</t>
  </si>
  <si>
    <t>korytarz do wind</t>
  </si>
  <si>
    <t>RAZEM</t>
  </si>
  <si>
    <t>II piętro budynek A - Oddział Urazowy</t>
  </si>
  <si>
    <t>A201</t>
  </si>
  <si>
    <t>WC damskie</t>
  </si>
  <si>
    <t>A202</t>
  </si>
  <si>
    <t>Prac. Endoprotez</t>
  </si>
  <si>
    <t>A203</t>
  </si>
  <si>
    <t>A204</t>
  </si>
  <si>
    <t>A205</t>
  </si>
  <si>
    <t>A206</t>
  </si>
  <si>
    <t>Sala endoprotez</t>
  </si>
  <si>
    <t>A207</t>
  </si>
  <si>
    <t>A208</t>
  </si>
  <si>
    <t>A209</t>
  </si>
  <si>
    <t>A210</t>
  </si>
  <si>
    <t>Sala opatrunkowa</t>
  </si>
  <si>
    <t>A211</t>
  </si>
  <si>
    <t>A212</t>
  </si>
  <si>
    <t>Dokumentacja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</si>
  <si>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</si>
  <si>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</si>
  <si>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</si>
  <si>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</si>
  <si>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</si>
  <si>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</si>
  <si>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</si>
  <si>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</si>
  <si>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</si>
  <si>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Pokój rehabilitacyjny</t>
  </si>
  <si>
    <t>A222</t>
  </si>
  <si>
    <t>Przewiązka</t>
  </si>
  <si>
    <t>A223</t>
  </si>
  <si>
    <t xml:space="preserve">Szatnia </t>
  </si>
  <si>
    <t>A224</t>
  </si>
  <si>
    <t xml:space="preserve">I piętro budynek A - Chirurgia </t>
  </si>
  <si>
    <t>A101</t>
  </si>
  <si>
    <t>A102</t>
  </si>
  <si>
    <t xml:space="preserve">Sekretariat oddziałowy 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</si>
  <si>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</si>
  <si>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</si>
  <si>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</si>
  <si>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</si>
  <si>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</si>
  <si>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</si>
  <si>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</si>
  <si>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</si>
  <si>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</si>
  <si>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Pracownia USG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</si>
  <si>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</si>
  <si>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</si>
  <si>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</si>
  <si>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</si>
  <si>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</si>
  <si>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</si>
  <si>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</si>
  <si>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</si>
  <si>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</si>
  <si>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</si>
  <si>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korytarz gł.</t>
  </si>
  <si>
    <t>Poziom 0 budynek A,B - Administracja</t>
  </si>
  <si>
    <t>A001</t>
  </si>
  <si>
    <t>Gabinet Prezesa</t>
  </si>
  <si>
    <t>A002</t>
  </si>
  <si>
    <t>Sekretariat DN</t>
  </si>
  <si>
    <t>A003</t>
  </si>
  <si>
    <t>Gabinet Dyrektora</t>
  </si>
  <si>
    <t>A003a</t>
  </si>
  <si>
    <t>Radca Prawny</t>
  </si>
  <si>
    <t>A004</t>
  </si>
  <si>
    <t>Dział budżetowania, analizy kosztów i jakości</t>
  </si>
  <si>
    <t>A005</t>
  </si>
  <si>
    <t>Główny Księgowy</t>
  </si>
  <si>
    <t>A006</t>
  </si>
  <si>
    <t>Dział Finansowo – Księgowy</t>
  </si>
  <si>
    <t>A007</t>
  </si>
  <si>
    <t>A008</t>
  </si>
  <si>
    <t>A009</t>
  </si>
  <si>
    <t>WC odwiedzających</t>
  </si>
  <si>
    <t>A012</t>
  </si>
  <si>
    <t xml:space="preserve">Kadry </t>
  </si>
  <si>
    <t>A012/1</t>
  </si>
  <si>
    <t xml:space="preserve">Płace </t>
  </si>
  <si>
    <t>P + D</t>
  </si>
  <si>
    <t>A013</t>
  </si>
  <si>
    <t xml:space="preserve">Informatycy </t>
  </si>
  <si>
    <t>A014</t>
  </si>
  <si>
    <t xml:space="preserve">Serwerownia </t>
  </si>
  <si>
    <t>A015</t>
  </si>
  <si>
    <t>Przełożona pielęgniarek</t>
  </si>
  <si>
    <t>A016</t>
  </si>
  <si>
    <t>Magazyn Płac</t>
  </si>
  <si>
    <t>A017</t>
  </si>
  <si>
    <t xml:space="preserve">Korytarz wewnętrzny </t>
  </si>
  <si>
    <t>A025</t>
  </si>
  <si>
    <t xml:space="preserve">WC dla personelu </t>
  </si>
  <si>
    <t>A026</t>
  </si>
  <si>
    <t xml:space="preserve">Pracownia Endoskopii </t>
  </si>
  <si>
    <t>A027</t>
  </si>
  <si>
    <t>A028</t>
  </si>
  <si>
    <t>A029</t>
  </si>
  <si>
    <t>A030</t>
  </si>
  <si>
    <t>Przedsionek</t>
  </si>
  <si>
    <t>A030a</t>
  </si>
  <si>
    <t>hol  WE</t>
  </si>
  <si>
    <t>korytarz od wind do budynku B</t>
  </si>
  <si>
    <t>Poziom (-1) budynek A - IP. OAi</t>
  </si>
  <si>
    <t>Nazwa pomieszczenia</t>
  </si>
  <si>
    <t>A-101</t>
  </si>
  <si>
    <t>Ginekologiczna Izba Przyjęć</t>
  </si>
  <si>
    <t>A-102</t>
  </si>
  <si>
    <t>Sekretariat IP Ginekologicznej</t>
  </si>
  <si>
    <t>A-103</t>
  </si>
  <si>
    <t xml:space="preserve">Pomieszczenie rezerwowe </t>
  </si>
  <si>
    <t>A-104</t>
  </si>
  <si>
    <t>WC personelu</t>
  </si>
  <si>
    <t>A-105</t>
  </si>
  <si>
    <t>WC dla pacjentów</t>
  </si>
  <si>
    <t>A-106</t>
  </si>
  <si>
    <t>Pomieszczenie gospodarcze</t>
  </si>
  <si>
    <t>A-107</t>
  </si>
  <si>
    <t>A-108</t>
  </si>
  <si>
    <t xml:space="preserve">Pokój obserwacyjny </t>
  </si>
  <si>
    <t>A-109</t>
  </si>
  <si>
    <t>A-110</t>
  </si>
  <si>
    <t>A-111</t>
  </si>
  <si>
    <t>Pokój badań sala „R”</t>
  </si>
  <si>
    <t>A-113</t>
  </si>
  <si>
    <t>Rozdzielnia</t>
  </si>
  <si>
    <t>A-114</t>
  </si>
  <si>
    <t xml:space="preserve">Sala zabiegowa – gipsownia </t>
  </si>
  <si>
    <t>A-115</t>
  </si>
  <si>
    <t>Rejestracja Izby Przyjęć</t>
  </si>
  <si>
    <t>A-116</t>
  </si>
  <si>
    <t>Zam. Publiczne i Zaopatrzenie</t>
  </si>
  <si>
    <t>A-117</t>
  </si>
  <si>
    <t>sekretariat OaiIT</t>
  </si>
  <si>
    <t>A-118</t>
  </si>
  <si>
    <t>Ordynator OaiIT</t>
  </si>
  <si>
    <t>A-120</t>
  </si>
  <si>
    <t xml:space="preserve">Sala chorych </t>
  </si>
  <si>
    <t>A-120 WC</t>
  </si>
  <si>
    <t>A-19 śluza</t>
  </si>
  <si>
    <t>A-121</t>
  </si>
  <si>
    <t xml:space="preserve">Dyżurka pielęgniarska </t>
  </si>
  <si>
    <t>A-121/-133 śluza</t>
  </si>
  <si>
    <t>A-122</t>
  </si>
  <si>
    <t>Rozdz. T-02</t>
  </si>
  <si>
    <t>A-123</t>
  </si>
  <si>
    <t>A-124</t>
  </si>
  <si>
    <t>A-125</t>
  </si>
  <si>
    <t xml:space="preserve">Dyżurka lekarska </t>
  </si>
  <si>
    <t>A-126</t>
  </si>
  <si>
    <t xml:space="preserve">Oddziałowa </t>
  </si>
  <si>
    <t>A-126/1WC</t>
  </si>
  <si>
    <t>A-127</t>
  </si>
  <si>
    <t xml:space="preserve">Kuchnia Oddziałowa </t>
  </si>
  <si>
    <t>A-128</t>
  </si>
  <si>
    <t>WC personel</t>
  </si>
  <si>
    <t>A-129</t>
  </si>
  <si>
    <t>Magazyn Oddziałowy</t>
  </si>
  <si>
    <t>A-130</t>
  </si>
  <si>
    <t>Rozdzielnia ciepła</t>
  </si>
  <si>
    <t>A-131</t>
  </si>
  <si>
    <t>Przyłącze C.O.</t>
  </si>
  <si>
    <t>A-132</t>
  </si>
  <si>
    <t>Moduł CzB</t>
  </si>
  <si>
    <t>A-133</t>
  </si>
  <si>
    <t>A-134</t>
  </si>
  <si>
    <t>A-135</t>
  </si>
  <si>
    <t>A-136</t>
  </si>
  <si>
    <t>A-137</t>
  </si>
  <si>
    <t>Pracownia RTG</t>
  </si>
  <si>
    <t>A-138</t>
  </si>
  <si>
    <t>Ciemnia</t>
  </si>
  <si>
    <t>A-138/1WC</t>
  </si>
  <si>
    <t>A-139 i A-139”</t>
  </si>
  <si>
    <t>Pracownia mammograficzna</t>
  </si>
  <si>
    <t>A-140</t>
  </si>
  <si>
    <t>Szatnia personelu</t>
  </si>
  <si>
    <t>A-141</t>
  </si>
  <si>
    <t>Archiwum RTG</t>
  </si>
  <si>
    <t>A-142 WC</t>
  </si>
  <si>
    <t>Rejestracja RTG</t>
  </si>
  <si>
    <t>A-143</t>
  </si>
  <si>
    <t>A-144</t>
  </si>
  <si>
    <t>Dyżurka techników RTG</t>
  </si>
  <si>
    <t>A-144/1</t>
  </si>
  <si>
    <t>A-145</t>
  </si>
  <si>
    <t xml:space="preserve">Magazyn żywności </t>
  </si>
  <si>
    <t>A-146</t>
  </si>
  <si>
    <t>Pomieszczenie techniczne</t>
  </si>
  <si>
    <t>A-148</t>
  </si>
  <si>
    <t>Korytarz</t>
  </si>
  <si>
    <t>korytarz OaiIT</t>
  </si>
  <si>
    <t>korytarz od karetek</t>
  </si>
  <si>
    <t>korytarz od WE schodkowego</t>
  </si>
  <si>
    <t>korytarz RTG</t>
  </si>
  <si>
    <t>podjazd dla karetek</t>
  </si>
  <si>
    <t>Poziom (-1) budynek B - szatnie</t>
  </si>
  <si>
    <t>B-101</t>
  </si>
  <si>
    <t>Szatnia OAiIT</t>
  </si>
  <si>
    <t>B-102</t>
  </si>
  <si>
    <t>B-103</t>
  </si>
  <si>
    <t>Szatnia dla pacjentów</t>
  </si>
  <si>
    <t>B-104</t>
  </si>
  <si>
    <t>Pomieszczenie gospdarcze</t>
  </si>
  <si>
    <t>B-106/1</t>
  </si>
  <si>
    <t>Sterylizacja</t>
  </si>
  <si>
    <t>B-106/2</t>
  </si>
  <si>
    <t>Pomieszczenie prac.gosporadczego</t>
  </si>
  <si>
    <t>B-106/3</t>
  </si>
  <si>
    <t>Śluza</t>
  </si>
  <si>
    <t>B-106/3a</t>
  </si>
  <si>
    <t>Str.rozł.steryl.</t>
  </si>
  <si>
    <t>B-106/4</t>
  </si>
  <si>
    <t>Inkubacja testów</t>
  </si>
  <si>
    <t>B-106/5</t>
  </si>
  <si>
    <t>Zakład sterylizacji</t>
  </si>
  <si>
    <t>B-106/6</t>
  </si>
  <si>
    <t>B-106/7</t>
  </si>
  <si>
    <t>Prysznice</t>
  </si>
  <si>
    <t>B-106/8</t>
  </si>
  <si>
    <t>Uzdat.wody</t>
  </si>
  <si>
    <t>B-106/9</t>
  </si>
  <si>
    <t>Dest.wody a aneks kuchenny</t>
  </si>
  <si>
    <t>B-107/1 i 107/2</t>
  </si>
  <si>
    <t>Magazyn II</t>
  </si>
  <si>
    <t>B-107/3</t>
  </si>
  <si>
    <t>B-107/4</t>
  </si>
  <si>
    <t>Kierownik CS</t>
  </si>
  <si>
    <t>B-107/5a</t>
  </si>
  <si>
    <t>Pakowalnia bielizny</t>
  </si>
  <si>
    <t>B-107/5b</t>
  </si>
  <si>
    <t>Pakowalnia narzędzia</t>
  </si>
  <si>
    <t>B-107/5c</t>
  </si>
  <si>
    <t>B-107/6</t>
  </si>
  <si>
    <t>Przygot.mat.do sterylizacji</t>
  </si>
  <si>
    <t>B-107/7</t>
  </si>
  <si>
    <t>B-108</t>
  </si>
  <si>
    <t>Szatnia CS</t>
  </si>
  <si>
    <t>B-110</t>
  </si>
  <si>
    <t>Szatnia pielęgniarek</t>
  </si>
  <si>
    <t>B-111</t>
  </si>
  <si>
    <t>Myjnia całodobowa</t>
  </si>
  <si>
    <t>B-112</t>
  </si>
  <si>
    <t>Pomieszczenie pomp ssących</t>
  </si>
  <si>
    <t>Korytarz CS</t>
  </si>
  <si>
    <t>korytarz boczny CS</t>
  </si>
  <si>
    <t>korytarz od RTG do CS</t>
  </si>
  <si>
    <t>korytarz do „C”</t>
  </si>
  <si>
    <t>B001</t>
  </si>
  <si>
    <t>B002</t>
  </si>
  <si>
    <t>B003</t>
  </si>
  <si>
    <t>W + P</t>
  </si>
  <si>
    <t>B004</t>
  </si>
  <si>
    <t>Przedsionek i sala chorych</t>
  </si>
  <si>
    <t>B004WC</t>
  </si>
  <si>
    <t>B004'</t>
  </si>
  <si>
    <t>B005</t>
  </si>
  <si>
    <t>B005 WC</t>
  </si>
  <si>
    <t>B005'</t>
  </si>
  <si>
    <t>B006</t>
  </si>
  <si>
    <t>Dyżuka płożnych</t>
  </si>
  <si>
    <t>B006'</t>
  </si>
  <si>
    <t>B007</t>
  </si>
  <si>
    <t>Magazyn pod schodami</t>
  </si>
  <si>
    <t>B007WC</t>
  </si>
  <si>
    <t>B008</t>
  </si>
  <si>
    <t>Przedsionek i sale chorych</t>
  </si>
  <si>
    <t>15.</t>
  </si>
  <si>
    <t>B009</t>
  </si>
  <si>
    <t>16.</t>
  </si>
  <si>
    <t>B009WC</t>
  </si>
  <si>
    <t>17.</t>
  </si>
  <si>
    <t>B009/1</t>
  </si>
  <si>
    <t>18.</t>
  </si>
  <si>
    <t>B009/2</t>
  </si>
  <si>
    <t>19.</t>
  </si>
  <si>
    <t>B010</t>
  </si>
  <si>
    <t>20.</t>
  </si>
  <si>
    <t>B010WC</t>
  </si>
  <si>
    <t>21.</t>
  </si>
  <si>
    <t>B011</t>
  </si>
  <si>
    <t>22.</t>
  </si>
  <si>
    <t>B011WC</t>
  </si>
  <si>
    <t>23.</t>
  </si>
  <si>
    <t>24.</t>
  </si>
  <si>
    <t>B012</t>
  </si>
  <si>
    <t>25.</t>
  </si>
  <si>
    <t>B013</t>
  </si>
  <si>
    <t>26.</t>
  </si>
  <si>
    <t>B014</t>
  </si>
  <si>
    <t>27.</t>
  </si>
  <si>
    <t>B015</t>
  </si>
  <si>
    <t>28.</t>
  </si>
  <si>
    <t>B016</t>
  </si>
  <si>
    <t>Izba Przyjęć GiP</t>
  </si>
  <si>
    <t>29.</t>
  </si>
  <si>
    <t>B017</t>
  </si>
  <si>
    <t>Sala porodowa</t>
  </si>
  <si>
    <t>30.</t>
  </si>
  <si>
    <t>B018</t>
  </si>
  <si>
    <t>Ordynator oddziału neonatologicznego</t>
  </si>
  <si>
    <t>31.</t>
  </si>
  <si>
    <t>B019</t>
  </si>
  <si>
    <t>32.</t>
  </si>
  <si>
    <t>B019/1</t>
  </si>
  <si>
    <t>33.</t>
  </si>
  <si>
    <t>B019/2</t>
  </si>
  <si>
    <t>34.</t>
  </si>
  <si>
    <t>B019/3</t>
  </si>
  <si>
    <t>35.</t>
  </si>
  <si>
    <t>B020</t>
  </si>
  <si>
    <t>Neonatologia</t>
  </si>
  <si>
    <t>36.</t>
  </si>
  <si>
    <t>B020a</t>
  </si>
  <si>
    <t>Inkubatory</t>
  </si>
  <si>
    <t>37.</t>
  </si>
  <si>
    <t>B020b</t>
  </si>
  <si>
    <t>Dyżurka</t>
  </si>
  <si>
    <t>38.</t>
  </si>
  <si>
    <t>B020c</t>
  </si>
  <si>
    <t>Noworodki</t>
  </si>
  <si>
    <t>39.</t>
  </si>
  <si>
    <t>B021</t>
  </si>
  <si>
    <t>Sala cięć cesarskich</t>
  </si>
  <si>
    <t>40.</t>
  </si>
  <si>
    <t>B022</t>
  </si>
  <si>
    <t>41.</t>
  </si>
  <si>
    <t>B023WC</t>
  </si>
  <si>
    <t>Dyżurka położnych</t>
  </si>
  <si>
    <t>42.</t>
  </si>
  <si>
    <t>korytarz neonatologia lewy</t>
  </si>
  <si>
    <t>43.</t>
  </si>
  <si>
    <t>korytarz neonatologia środk.</t>
  </si>
  <si>
    <t>44.</t>
  </si>
  <si>
    <t>korytarz neonatologia prawy</t>
  </si>
  <si>
    <t>45.</t>
  </si>
  <si>
    <t>46.</t>
  </si>
  <si>
    <t>korytarz obok USG</t>
  </si>
  <si>
    <t>47.</t>
  </si>
  <si>
    <t>korytarz na „C”</t>
  </si>
  <si>
    <t>48.</t>
  </si>
  <si>
    <t>przedsionek</t>
  </si>
  <si>
    <t>Poziom (-1) budynek C - warsztaty</t>
  </si>
  <si>
    <t>C-102</t>
  </si>
  <si>
    <t>Punkt wydawania bielizny czystej</t>
  </si>
  <si>
    <t>C-103</t>
  </si>
  <si>
    <t>Magazyn ginekologii</t>
  </si>
  <si>
    <t>C-104</t>
  </si>
  <si>
    <t>Punkt wydawania bielizny brudnej</t>
  </si>
  <si>
    <t>C-105</t>
  </si>
  <si>
    <t>Magazyn IT</t>
  </si>
  <si>
    <t>C-106</t>
  </si>
  <si>
    <t>Dział techniczny</t>
  </si>
  <si>
    <t>C-108</t>
  </si>
  <si>
    <t>C-112</t>
  </si>
  <si>
    <t>SpecjalistaBHP</t>
  </si>
  <si>
    <t>C-119</t>
  </si>
  <si>
    <t>C-120</t>
  </si>
  <si>
    <t>C-121</t>
  </si>
  <si>
    <t>Szatnia</t>
  </si>
  <si>
    <t>C-124</t>
  </si>
  <si>
    <t>Warsztat</t>
  </si>
  <si>
    <t>C-126</t>
  </si>
  <si>
    <t>Szatnia chrurgia</t>
  </si>
  <si>
    <t>C-128</t>
  </si>
  <si>
    <t>C-129</t>
  </si>
  <si>
    <t>Kierownik Działu Technicznego</t>
  </si>
  <si>
    <t>korytarz do klatki</t>
  </si>
  <si>
    <t>korytarz do Aparatyry</t>
  </si>
  <si>
    <t>korytarz od aparatury do magazynu</t>
  </si>
  <si>
    <t>korytarz magazyn warsztat</t>
  </si>
  <si>
    <t>Pozio 0 budynek C - Rehabilitacja</t>
  </si>
  <si>
    <t>C001</t>
  </si>
  <si>
    <t>Ordynator Oddziału GiP</t>
  </si>
  <si>
    <t>C002</t>
  </si>
  <si>
    <t xml:space="preserve">Sekretariat dyżurka lekarska </t>
  </si>
  <si>
    <t>C003</t>
  </si>
  <si>
    <t>Pokój socjany</t>
  </si>
  <si>
    <t>C004</t>
  </si>
  <si>
    <t>C005</t>
  </si>
  <si>
    <t>Sala Chorych</t>
  </si>
  <si>
    <t>C006</t>
  </si>
  <si>
    <t>C007</t>
  </si>
  <si>
    <t>C008</t>
  </si>
  <si>
    <t>C009</t>
  </si>
  <si>
    <t>C010</t>
  </si>
  <si>
    <t>C011</t>
  </si>
  <si>
    <t>C012</t>
  </si>
  <si>
    <t>WC dla pacjentek</t>
  </si>
  <si>
    <t>C013</t>
  </si>
  <si>
    <t>C015</t>
  </si>
  <si>
    <t>Laser</t>
  </si>
  <si>
    <t>C016</t>
  </si>
  <si>
    <t>C017</t>
  </si>
  <si>
    <t>Krioterapia</t>
  </si>
  <si>
    <t>C018</t>
  </si>
  <si>
    <t>Bioptron</t>
  </si>
  <si>
    <t>C019</t>
  </si>
  <si>
    <t>Fizykoterapia</t>
  </si>
  <si>
    <t>C020</t>
  </si>
  <si>
    <t>Magazyn reabilitacji</t>
  </si>
  <si>
    <t>C021</t>
  </si>
  <si>
    <t>C022</t>
  </si>
  <si>
    <t>Sala gimnastyczna</t>
  </si>
  <si>
    <t>C023</t>
  </si>
  <si>
    <t>C024</t>
  </si>
  <si>
    <t>Sala bloczkowa</t>
  </si>
  <si>
    <t>C025</t>
  </si>
  <si>
    <t>C026</t>
  </si>
  <si>
    <t>Hydroterapia</t>
  </si>
  <si>
    <t>C027</t>
  </si>
  <si>
    <t>Sollux</t>
  </si>
  <si>
    <t>C028</t>
  </si>
  <si>
    <t>Masaże</t>
  </si>
  <si>
    <t>C029</t>
  </si>
  <si>
    <t>Zakład rehabilitacji bud. "c"</t>
  </si>
  <si>
    <t>korytarz od WE</t>
  </si>
  <si>
    <t>korytarz ginekologia</t>
  </si>
  <si>
    <t>korytarz I rehabilitacja</t>
  </si>
  <si>
    <t>korytarz II rehabilitacja</t>
  </si>
  <si>
    <t>Poziom I budynek C - Rehabilitacja</t>
  </si>
  <si>
    <t>C101</t>
  </si>
  <si>
    <t>Sekretariat oddziału</t>
  </si>
  <si>
    <t>C102</t>
  </si>
  <si>
    <t>Magazyn oddziału</t>
  </si>
  <si>
    <t>C103</t>
  </si>
  <si>
    <t>C104</t>
  </si>
  <si>
    <t>Psychoterapia i muzykoterapia</t>
  </si>
  <si>
    <t>C104 WC</t>
  </si>
  <si>
    <t>C105</t>
  </si>
  <si>
    <t>Pokój pacjentów</t>
  </si>
  <si>
    <t>C106</t>
  </si>
  <si>
    <t>C107</t>
  </si>
  <si>
    <t>C108</t>
  </si>
  <si>
    <t>C109</t>
  </si>
  <si>
    <t>C110</t>
  </si>
  <si>
    <t>WC łazienka</t>
  </si>
  <si>
    <t>C111</t>
  </si>
  <si>
    <t>C112</t>
  </si>
  <si>
    <t>C113</t>
  </si>
  <si>
    <t>C114</t>
  </si>
  <si>
    <t>C115</t>
  </si>
  <si>
    <t>C116</t>
  </si>
  <si>
    <t>C117</t>
  </si>
  <si>
    <t>Dyzurkalekarska</t>
  </si>
  <si>
    <t>C118</t>
  </si>
  <si>
    <t>C119</t>
  </si>
  <si>
    <t>C120</t>
  </si>
  <si>
    <t>C121</t>
  </si>
  <si>
    <t>C122</t>
  </si>
  <si>
    <t>Pielęgniarki odziałowe</t>
  </si>
  <si>
    <t>C123</t>
  </si>
  <si>
    <t>C124</t>
  </si>
  <si>
    <t>Dyżurka pielęgniarek</t>
  </si>
  <si>
    <t>C125</t>
  </si>
  <si>
    <t>C126</t>
  </si>
  <si>
    <t>C127</t>
  </si>
  <si>
    <t>C128</t>
  </si>
  <si>
    <t>C129</t>
  </si>
  <si>
    <t>C130</t>
  </si>
  <si>
    <t>C131</t>
  </si>
  <si>
    <t>C132</t>
  </si>
  <si>
    <t>C133</t>
  </si>
  <si>
    <t>korytarz łóżkowy</t>
  </si>
  <si>
    <t>Prosektorium</t>
  </si>
  <si>
    <t>Kancelaria</t>
  </si>
  <si>
    <t>Korytarz A</t>
  </si>
  <si>
    <t>Umywalnia</t>
  </si>
  <si>
    <t>Korytarz B</t>
  </si>
  <si>
    <t>Natrysk</t>
  </si>
  <si>
    <t>Sala sekcyjna</t>
  </si>
  <si>
    <t>Przechowalnia zwłok</t>
  </si>
  <si>
    <t>Komora zwłok</t>
  </si>
  <si>
    <t>Kaplica</t>
  </si>
  <si>
    <t>Hol</t>
  </si>
  <si>
    <t>PŁYTKI NA ŚCIANIE</t>
  </si>
  <si>
    <t>PS</t>
  </si>
  <si>
    <t>P  / PS</t>
  </si>
  <si>
    <t>Myjnia</t>
  </si>
  <si>
    <t>A030/1</t>
  </si>
  <si>
    <t>A030/2</t>
  </si>
  <si>
    <t>Korytarz wewnętrzny w Pracow. Endoskopii</t>
  </si>
  <si>
    <t>STREFA II</t>
  </si>
  <si>
    <t>STREFA III</t>
  </si>
  <si>
    <t>STREFA IV</t>
  </si>
  <si>
    <t>POW.</t>
  </si>
  <si>
    <t>STREFA I</t>
  </si>
  <si>
    <t>STRTEFA II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</si>
</sst>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2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2" fontId="0" fillId="3" borderId="10" xfId="0" applyNumberFormat="1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18" fillId="3" borderId="12" xfId="0" applyNumberFormat="1" applyFont="1" applyFill="1" applyBorder="1" applyAlignment="1">
      <alignment horizontal="center" vertical="center"/>
    </xf>
    <xf numFmtId="2" fontId="0" fillId="3" borderId="12" xfId="0" applyNumberForma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5" borderId="12" xfId="0" applyFill="1" applyBorder="1" applyAlignment="1">
      <alignment horizontal="center" vertical="center"/>
    </xf>
    <xf numFmtId="0" fontId="0" fillId="5" borderId="12" xfId="0" applyFont="1" applyFill="1" applyBorder="1" applyAlignment="1">
      <alignment horizontal="center" vertical="center" wrapText="1"/>
    </xf>
    <xf numFmtId="2" fontId="0" fillId="5" borderId="10" xfId="0" applyNumberForma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/>
    </xf>
    <xf numFmtId="0" fontId="0" fillId="18" borderId="12" xfId="0" applyFill="1" applyBorder="1" applyAlignment="1">
      <alignment horizontal="center" vertical="center" wrapText="1"/>
    </xf>
    <xf numFmtId="2" fontId="0" fillId="18" borderId="10" xfId="0" applyNumberFormat="1" applyFill="1" applyBorder="1" applyAlignment="1">
      <alignment horizontal="center" vertical="center"/>
    </xf>
    <xf numFmtId="0" fontId="0" fillId="18" borderId="10" xfId="0" applyFill="1" applyBorder="1" applyAlignment="1">
      <alignment horizontal="center" vertical="center"/>
    </xf>
    <xf numFmtId="2" fontId="0" fillId="3" borderId="17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right"/>
    </xf>
    <xf numFmtId="0" fontId="20" fillId="0" borderId="12" xfId="0" applyFont="1" applyBorder="1" applyAlignment="1">
      <alignment horizontal="right" wrapText="1"/>
    </xf>
    <xf numFmtId="2" fontId="18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0" fontId="0" fillId="3" borderId="12" xfId="0" applyFont="1" applyFill="1" applyBorder="1" applyAlignment="1">
      <alignment horizontal="center"/>
    </xf>
    <xf numFmtId="0" fontId="0" fillId="18" borderId="12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right"/>
    </xf>
    <xf numFmtId="0" fontId="0" fillId="0" borderId="0" xfId="0" applyAlignment="1">
      <alignment vertical="center"/>
    </xf>
    <xf numFmtId="0" fontId="0" fillId="3" borderId="12" xfId="0" applyFill="1" applyBorder="1" applyAlignment="1">
      <alignment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3" borderId="12" xfId="0" applyFont="1" applyFill="1" applyBorder="1" applyAlignment="1">
      <alignment horizontal="right" vertical="center" wrapText="1"/>
    </xf>
    <xf numFmtId="0" fontId="0" fillId="0" borderId="12" xfId="0" applyBorder="1" applyAlignment="1">
      <alignment vertical="center"/>
    </xf>
    <xf numFmtId="2" fontId="0" fillId="0" borderId="12" xfId="0" applyNumberForma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0" xfId="0" applyFont="1" applyFill="1" applyBorder="1" applyAlignment="1">
      <alignment horizontal="center"/>
    </xf>
    <xf numFmtId="0" fontId="0" fillId="18" borderId="10" xfId="0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15" borderId="12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2" fontId="0" fillId="18" borderId="10" xfId="0" applyNumberFormat="1" applyFill="1" applyBorder="1" applyAlignment="1">
      <alignment horizontal="center"/>
    </xf>
    <xf numFmtId="2" fontId="0" fillId="3" borderId="10" xfId="0" applyNumberFormat="1" applyFill="1" applyBorder="1" applyAlignment="1">
      <alignment horizontal="center"/>
    </xf>
    <xf numFmtId="2" fontId="0" fillId="3" borderId="17" xfId="0" applyNumberFormat="1" applyFill="1" applyBorder="1" applyAlignment="1">
      <alignment horizontal="center"/>
    </xf>
    <xf numFmtId="2" fontId="0" fillId="5" borderId="10" xfId="0" applyNumberForma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2" fontId="0" fillId="3" borderId="19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Border="1" applyAlignment="1">
      <alignment/>
    </xf>
    <xf numFmtId="2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0" fillId="18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vertical="center"/>
    </xf>
    <xf numFmtId="2" fontId="0" fillId="3" borderId="20" xfId="0" applyNumberFormat="1" applyFont="1" applyFill="1" applyBorder="1" applyAlignment="1">
      <alignment horizontal="center"/>
    </xf>
    <xf numFmtId="2" fontId="0" fillId="3" borderId="17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2" fontId="0" fillId="5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 horizontal="center"/>
    </xf>
    <xf numFmtId="2" fontId="0" fillId="3" borderId="22" xfId="0" applyNumberFormat="1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 vertical="center"/>
    </xf>
    <xf numFmtId="2" fontId="0" fillId="3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3" borderId="25" xfId="0" applyFont="1" applyFill="1" applyBorder="1" applyAlignment="1">
      <alignment horizontal="center"/>
    </xf>
    <xf numFmtId="2" fontId="0" fillId="3" borderId="26" xfId="0" applyNumberFormat="1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18" borderId="0" xfId="0" applyFont="1" applyFill="1" applyAlignment="1">
      <alignment/>
    </xf>
    <xf numFmtId="2" fontId="0" fillId="18" borderId="19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15" borderId="12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 wrapText="1"/>
    </xf>
    <xf numFmtId="2" fontId="0" fillId="15" borderId="10" xfId="0" applyNumberForma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20" fillId="0" borderId="12" xfId="0" applyFont="1" applyFill="1" applyBorder="1" applyAlignment="1">
      <alignment horizontal="right"/>
    </xf>
    <xf numFmtId="0" fontId="20" fillId="0" borderId="12" xfId="0" applyFont="1" applyFill="1" applyBorder="1" applyAlignment="1">
      <alignment horizontal="right" wrapText="1"/>
    </xf>
    <xf numFmtId="2" fontId="18" fillId="0" borderId="25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2" fontId="0" fillId="3" borderId="31" xfId="0" applyNumberFormat="1" applyFont="1" applyFill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0" fontId="0" fillId="19" borderId="12" xfId="0" applyFill="1" applyBorder="1" applyAlignment="1">
      <alignment horizontal="center" vertical="center" wrapText="1"/>
    </xf>
    <xf numFmtId="2" fontId="0" fillId="19" borderId="10" xfId="0" applyNumberForma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18" fillId="19" borderId="32" xfId="0" applyFont="1" applyFill="1" applyBorder="1" applyAlignment="1">
      <alignment horizontal="center" vertical="center"/>
    </xf>
    <xf numFmtId="0" fontId="18" fillId="19" borderId="30" xfId="0" applyFont="1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 wrapText="1"/>
    </xf>
    <xf numFmtId="2" fontId="0" fillId="20" borderId="10" xfId="0" applyNumberFormat="1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18" fillId="20" borderId="30" xfId="0" applyFont="1" applyFill="1" applyBorder="1" applyAlignment="1">
      <alignment horizontal="center" vertical="center"/>
    </xf>
    <xf numFmtId="2" fontId="0" fillId="19" borderId="31" xfId="0" applyNumberFormat="1" applyFill="1" applyBorder="1" applyAlignment="1">
      <alignment horizontal="center" vertical="center"/>
    </xf>
    <xf numFmtId="0" fontId="0" fillId="19" borderId="31" xfId="0" applyFill="1" applyBorder="1" applyAlignment="1">
      <alignment horizontal="center" vertical="center"/>
    </xf>
    <xf numFmtId="0" fontId="18" fillId="19" borderId="33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 wrapText="1"/>
    </xf>
    <xf numFmtId="2" fontId="0" fillId="19" borderId="28" xfId="0" applyNumberFormat="1" applyFill="1" applyBorder="1" applyAlignment="1">
      <alignment horizontal="center" vertical="center"/>
    </xf>
    <xf numFmtId="0" fontId="0" fillId="19" borderId="34" xfId="0" applyFill="1" applyBorder="1" applyAlignment="1">
      <alignment horizontal="center" vertical="center"/>
    </xf>
    <xf numFmtId="0" fontId="18" fillId="19" borderId="35" xfId="0" applyFont="1" applyFill="1" applyBorder="1" applyAlignment="1">
      <alignment horizontal="center" vertical="center"/>
    </xf>
    <xf numFmtId="2" fontId="0" fillId="19" borderId="0" xfId="0" applyNumberFormat="1" applyFill="1" applyBorder="1" applyAlignment="1">
      <alignment horizontal="center"/>
    </xf>
    <xf numFmtId="2" fontId="0" fillId="19" borderId="0" xfId="0" applyNumberFormat="1" applyFill="1" applyBorder="1" applyAlignment="1">
      <alignment horizontal="center" vertical="center"/>
    </xf>
    <xf numFmtId="2" fontId="0" fillId="20" borderId="0" xfId="0" applyNumberFormat="1" applyFill="1" applyBorder="1" applyAlignment="1">
      <alignment horizontal="center" vertical="center"/>
    </xf>
    <xf numFmtId="2" fontId="0" fillId="20" borderId="0" xfId="0" applyNumberFormat="1" applyFill="1" applyBorder="1" applyAlignment="1">
      <alignment horizontal="center"/>
    </xf>
    <xf numFmtId="2" fontId="0" fillId="19" borderId="36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0" fillId="18" borderId="0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18" fillId="0" borderId="3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64" fontId="18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2" fontId="0" fillId="3" borderId="0" xfId="0" applyNumberFormat="1" applyFont="1" applyFill="1" applyBorder="1" applyAlignment="1">
      <alignment horizontal="center"/>
    </xf>
    <xf numFmtId="2" fontId="0" fillId="5" borderId="0" xfId="0" applyNumberFormat="1" applyFont="1" applyFill="1" applyBorder="1" applyAlignment="1">
      <alignment horizontal="center"/>
    </xf>
    <xf numFmtId="2" fontId="0" fillId="18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164" fontId="21" fillId="0" borderId="0" xfId="0" applyNumberFormat="1" applyFont="1" applyFill="1" applyBorder="1" applyAlignment="1">
      <alignment horizontal="center"/>
    </xf>
    <xf numFmtId="2" fontId="0" fillId="3" borderId="0" xfId="0" applyNumberFormat="1" applyFill="1" applyBorder="1" applyAlignment="1">
      <alignment horizontal="center" vertical="center"/>
    </xf>
    <xf numFmtId="2" fontId="0" fillId="5" borderId="0" xfId="0" applyNumberFormat="1" applyFill="1" applyBorder="1" applyAlignment="1">
      <alignment horizontal="center" vertical="center"/>
    </xf>
    <xf numFmtId="2" fontId="0" fillId="18" borderId="0" xfId="0" applyNumberFormat="1" applyFill="1" applyBorder="1" applyAlignment="1">
      <alignment horizontal="center" vertical="center"/>
    </xf>
    <xf numFmtId="2" fontId="0" fillId="15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18" fillId="0" borderId="31" xfId="0" applyFon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3" borderId="12" xfId="0" applyFill="1" applyBorder="1" applyAlignment="1">
      <alignment horizontal="center" wrapText="1"/>
    </xf>
    <xf numFmtId="2" fontId="18" fillId="0" borderId="0" xfId="0" applyNumberFormat="1" applyFont="1" applyAlignment="1">
      <alignment horizontal="center" vertical="center"/>
    </xf>
    <xf numFmtId="0" fontId="0" fillId="21" borderId="12" xfId="0" applyFont="1" applyFill="1" applyBorder="1" applyAlignment="1">
      <alignment horizontal="center"/>
    </xf>
    <xf numFmtId="2" fontId="0" fillId="21" borderId="10" xfId="0" applyNumberFormat="1" applyFill="1" applyBorder="1" applyAlignment="1">
      <alignment horizontal="center"/>
    </xf>
    <xf numFmtId="0" fontId="0" fillId="21" borderId="10" xfId="0" applyFill="1" applyBorder="1" applyAlignment="1">
      <alignment horizontal="center" vertical="center"/>
    </xf>
    <xf numFmtId="2" fontId="0" fillId="22" borderId="0" xfId="0" applyNumberFormat="1" applyFill="1" applyBorder="1" applyAlignment="1">
      <alignment horizontal="center"/>
    </xf>
    <xf numFmtId="0" fontId="0" fillId="3" borderId="11" xfId="0" applyFont="1" applyFill="1" applyBorder="1" applyAlignment="1">
      <alignment horizontal="center" wrapText="1"/>
    </xf>
    <xf numFmtId="0" fontId="18" fillId="0" borderId="25" xfId="0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0" fillId="3" borderId="41" xfId="0" applyFont="1" applyFill="1" applyBorder="1" applyAlignment="1">
      <alignment horizontal="center" vertical="center" wrapText="1"/>
    </xf>
    <xf numFmtId="0" fontId="18" fillId="3" borderId="42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42" xfId="0" applyFont="1" applyFill="1" applyBorder="1" applyAlignment="1">
      <alignment horizontal="center" vertical="center" wrapText="1"/>
    </xf>
    <xf numFmtId="0" fontId="0" fillId="3" borderId="43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8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/>
    </xf>
    <xf numFmtId="0" fontId="0" fillId="0" borderId="37" xfId="0" applyFont="1" applyBorder="1" applyAlignment="1">
      <alignment/>
    </xf>
    <xf numFmtId="164" fontId="0" fillId="0" borderId="37" xfId="0" applyNumberFormat="1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0" fontId="18" fillId="0" borderId="4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18" fillId="23" borderId="12" xfId="0" applyFont="1" applyFill="1" applyBorder="1" applyAlignment="1">
      <alignment horizontal="center"/>
    </xf>
    <xf numFmtId="2" fontId="18" fillId="23" borderId="10" xfId="0" applyNumberFormat="1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18" fillId="21" borderId="12" xfId="0" applyFont="1" applyFill="1" applyBorder="1" applyAlignment="1">
      <alignment horizontal="center"/>
    </xf>
    <xf numFmtId="2" fontId="18" fillId="21" borderId="10" xfId="0" applyNumberFormat="1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 vertical="center"/>
    </xf>
    <xf numFmtId="2" fontId="0" fillId="5" borderId="0" xfId="0" applyNumberFormat="1" applyFont="1" applyFill="1" applyBorder="1" applyAlignment="1">
      <alignment horizontal="center"/>
    </xf>
    <xf numFmtId="2" fontId="0" fillId="3" borderId="0" xfId="0" applyNumberFormat="1" applyFont="1" applyFill="1" applyBorder="1" applyAlignment="1">
      <alignment horizontal="center"/>
    </xf>
    <xf numFmtId="2" fontId="18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2" fontId="0" fillId="3" borderId="43" xfId="0" applyNumberFormat="1" applyFill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2" fontId="0" fillId="3" borderId="41" xfId="0" applyNumberForma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18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18" fillId="0" borderId="39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 wrapText="1"/>
    </xf>
    <xf numFmtId="0" fontId="18" fillId="0" borderId="48" xfId="0" applyFont="1" applyFill="1" applyBorder="1" applyAlignment="1">
      <alignment horizontal="center" vertical="center" wrapText="1"/>
    </xf>
    <xf numFmtId="2" fontId="0" fillId="3" borderId="43" xfId="0" applyNumberFormat="1" applyFill="1" applyBorder="1" applyAlignment="1">
      <alignment horizontal="center"/>
    </xf>
    <xf numFmtId="2" fontId="0" fillId="3" borderId="36" xfId="0" applyNumberFormat="1" applyFill="1" applyBorder="1" applyAlignment="1">
      <alignment horizontal="center"/>
    </xf>
    <xf numFmtId="0" fontId="18" fillId="0" borderId="37" xfId="0" applyFont="1" applyBorder="1" applyAlignment="1">
      <alignment/>
    </xf>
    <xf numFmtId="0" fontId="0" fillId="0" borderId="37" xfId="0" applyFill="1" applyBorder="1" applyAlignment="1">
      <alignment horizontal="center" vertical="center"/>
    </xf>
    <xf numFmtId="2" fontId="0" fillId="3" borderId="37" xfId="0" applyNumberFormat="1" applyFill="1" applyBorder="1" applyAlignment="1">
      <alignment horizontal="center" vertical="center"/>
    </xf>
    <xf numFmtId="0" fontId="18" fillId="0" borderId="37" xfId="0" applyFont="1" applyBorder="1" applyAlignment="1">
      <alignment horizontal="center"/>
    </xf>
    <xf numFmtId="0" fontId="18" fillId="0" borderId="49" xfId="0" applyFon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4" sqref="G4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27.28125" style="26" customWidth="1"/>
    <col min="4" max="4" width="13.421875" style="0" customWidth="1"/>
    <col min="5" max="5" width="12.7109375" style="2" customWidth="1"/>
    <col min="6" max="6" width="12.7109375" style="27" customWidth="1"/>
    <col min="7" max="7" width="11.57421875" style="1" customWidth="1"/>
    <col min="8" max="8" width="11.57421875" style="28" customWidth="1"/>
    <col min="9" max="16384" width="11.57421875" style="0" customWidth="1"/>
  </cols>
  <sheetData>
    <row r="1" ht="12.75">
      <c r="C1" s="29" t="s">
        <v>712</v>
      </c>
    </row>
    <row r="2" ht="12.75">
      <c r="I2" s="90"/>
    </row>
    <row r="3" spans="1:9" ht="12.75" customHeight="1" thickBot="1">
      <c r="A3" s="212" t="s">
        <v>27</v>
      </c>
      <c r="B3" s="212" t="s">
        <v>28</v>
      </c>
      <c r="C3" s="213" t="s">
        <v>29</v>
      </c>
      <c r="D3" s="30" t="s">
        <v>30</v>
      </c>
      <c r="E3" s="214" t="s">
        <v>1</v>
      </c>
      <c r="F3" s="7"/>
      <c r="I3" s="90"/>
    </row>
    <row r="4" spans="1:9" ht="26.25" thickBot="1">
      <c r="A4" s="212"/>
      <c r="B4" s="212"/>
      <c r="C4" s="213"/>
      <c r="D4" s="30" t="s">
        <v>31</v>
      </c>
      <c r="E4" s="214"/>
      <c r="F4" s="138" t="s">
        <v>2</v>
      </c>
      <c r="G4" s="245" t="s">
        <v>730</v>
      </c>
      <c r="H4" s="245" t="s">
        <v>732</v>
      </c>
      <c r="I4" s="261"/>
    </row>
    <row r="5" spans="1:9" ht="12.75">
      <c r="A5" s="140">
        <v>1</v>
      </c>
      <c r="B5" s="140">
        <v>1</v>
      </c>
      <c r="C5" s="143" t="s">
        <v>713</v>
      </c>
      <c r="D5" s="144">
        <v>8.8</v>
      </c>
      <c r="E5" s="145">
        <v>2</v>
      </c>
      <c r="F5" s="146" t="s">
        <v>14</v>
      </c>
      <c r="G5" s="160">
        <f>D5</f>
        <v>8.8</v>
      </c>
      <c r="H5" s="125"/>
      <c r="I5" s="90"/>
    </row>
    <row r="6" spans="1:9" ht="12.75">
      <c r="A6" s="140">
        <v>2</v>
      </c>
      <c r="B6" s="140">
        <v>2</v>
      </c>
      <c r="C6" s="143" t="s">
        <v>226</v>
      </c>
      <c r="D6" s="144">
        <v>6.07</v>
      </c>
      <c r="E6" s="145">
        <v>2</v>
      </c>
      <c r="F6" s="147" t="s">
        <v>14</v>
      </c>
      <c r="G6" s="160">
        <f>D6</f>
        <v>6.07</v>
      </c>
      <c r="H6" s="47"/>
      <c r="I6" s="90"/>
    </row>
    <row r="7" spans="1:9" ht="12.75">
      <c r="A7" s="140">
        <v>3</v>
      </c>
      <c r="B7" s="140">
        <v>3</v>
      </c>
      <c r="C7" s="143" t="s">
        <v>714</v>
      </c>
      <c r="D7" s="144">
        <v>4.83</v>
      </c>
      <c r="E7" s="145">
        <v>2</v>
      </c>
      <c r="F7" s="147" t="s">
        <v>14</v>
      </c>
      <c r="G7" s="160">
        <f>D7</f>
        <v>4.83</v>
      </c>
      <c r="H7" s="47"/>
      <c r="I7" s="90"/>
    </row>
    <row r="8" spans="1:8" ht="12.75">
      <c r="A8" s="140">
        <v>4</v>
      </c>
      <c r="B8" s="140">
        <v>4</v>
      </c>
      <c r="C8" s="143" t="s">
        <v>424</v>
      </c>
      <c r="D8" s="144">
        <v>8.64</v>
      </c>
      <c r="E8" s="145">
        <v>2</v>
      </c>
      <c r="F8" s="147" t="s">
        <v>14</v>
      </c>
      <c r="G8" s="161">
        <f>D8</f>
        <v>8.64</v>
      </c>
      <c r="H8" s="47"/>
    </row>
    <row r="9" spans="1:8" ht="12.75">
      <c r="A9" s="148">
        <v>5</v>
      </c>
      <c r="B9" s="148">
        <v>5</v>
      </c>
      <c r="C9" s="149" t="s">
        <v>715</v>
      </c>
      <c r="D9" s="150">
        <v>3.78</v>
      </c>
      <c r="E9" s="151">
        <v>4</v>
      </c>
      <c r="F9" s="152" t="s">
        <v>725</v>
      </c>
      <c r="G9" s="41"/>
      <c r="H9" s="162">
        <f>D9</f>
        <v>3.78</v>
      </c>
    </row>
    <row r="10" spans="1:8" ht="12.75">
      <c r="A10" s="140">
        <v>6</v>
      </c>
      <c r="B10" s="140">
        <v>6</v>
      </c>
      <c r="C10" s="143" t="s">
        <v>716</v>
      </c>
      <c r="D10" s="144">
        <v>1.92</v>
      </c>
      <c r="E10" s="145">
        <v>2</v>
      </c>
      <c r="F10" s="147" t="s">
        <v>725</v>
      </c>
      <c r="G10" s="161">
        <f>D10</f>
        <v>1.92</v>
      </c>
      <c r="H10" s="47"/>
    </row>
    <row r="11" spans="1:8" ht="12.75">
      <c r="A11" s="148">
        <v>7</v>
      </c>
      <c r="B11" s="148">
        <v>7</v>
      </c>
      <c r="C11" s="149" t="s">
        <v>55</v>
      </c>
      <c r="D11" s="150">
        <v>0.96</v>
      </c>
      <c r="E11" s="151">
        <v>4</v>
      </c>
      <c r="F11" s="152" t="s">
        <v>725</v>
      </c>
      <c r="G11" s="125"/>
      <c r="H11" s="163">
        <f>D11</f>
        <v>0.96</v>
      </c>
    </row>
    <row r="12" spans="1:8" ht="12.75">
      <c r="A12" s="148">
        <v>8</v>
      </c>
      <c r="B12" s="148">
        <v>8</v>
      </c>
      <c r="C12" s="149" t="s">
        <v>717</v>
      </c>
      <c r="D12" s="150">
        <v>1.43</v>
      </c>
      <c r="E12" s="151">
        <v>4</v>
      </c>
      <c r="F12" s="152" t="s">
        <v>725</v>
      </c>
      <c r="G12" s="125"/>
      <c r="H12" s="163">
        <f>D12</f>
        <v>1.43</v>
      </c>
    </row>
    <row r="13" spans="1:8" ht="12.75">
      <c r="A13" s="148">
        <v>9</v>
      </c>
      <c r="B13" s="148">
        <v>9</v>
      </c>
      <c r="C13" s="149" t="s">
        <v>718</v>
      </c>
      <c r="D13" s="150">
        <v>31.65</v>
      </c>
      <c r="E13" s="151">
        <v>4</v>
      </c>
      <c r="F13" s="152" t="s">
        <v>725</v>
      </c>
      <c r="G13" s="125"/>
      <c r="H13" s="163">
        <f>D13</f>
        <v>31.65</v>
      </c>
    </row>
    <row r="14" spans="1:8" ht="12.75">
      <c r="A14" s="148">
        <v>10</v>
      </c>
      <c r="B14" s="148">
        <v>10</v>
      </c>
      <c r="C14" s="149" t="s">
        <v>719</v>
      </c>
      <c r="D14" s="150">
        <v>13.03</v>
      </c>
      <c r="E14" s="151">
        <v>4</v>
      </c>
      <c r="F14" s="152" t="s">
        <v>725</v>
      </c>
      <c r="G14" s="76"/>
      <c r="H14" s="162">
        <f>D14</f>
        <v>13.03</v>
      </c>
    </row>
    <row r="15" spans="1:8" ht="12.75">
      <c r="A15" s="148">
        <v>11</v>
      </c>
      <c r="B15" s="148">
        <v>11</v>
      </c>
      <c r="C15" s="149" t="s">
        <v>720</v>
      </c>
      <c r="D15" s="150">
        <v>9.04</v>
      </c>
      <c r="E15" s="151">
        <v>4</v>
      </c>
      <c r="F15" s="152" t="s">
        <v>725</v>
      </c>
      <c r="G15" s="76"/>
      <c r="H15" s="162">
        <f>D15</f>
        <v>9.04</v>
      </c>
    </row>
    <row r="16" spans="1:8" ht="12.75">
      <c r="A16" s="140">
        <v>12</v>
      </c>
      <c r="B16" s="140">
        <v>12</v>
      </c>
      <c r="C16" s="143" t="s">
        <v>721</v>
      </c>
      <c r="D16" s="153">
        <v>13.99</v>
      </c>
      <c r="E16" s="154">
        <v>2</v>
      </c>
      <c r="F16" s="155" t="s">
        <v>5</v>
      </c>
      <c r="G16" s="160">
        <f>D16</f>
        <v>13.99</v>
      </c>
      <c r="H16" s="125"/>
    </row>
    <row r="17" spans="1:8" ht="13.5" thickBot="1">
      <c r="A17" s="140">
        <v>13</v>
      </c>
      <c r="B17" s="140">
        <v>13</v>
      </c>
      <c r="C17" s="156" t="s">
        <v>722</v>
      </c>
      <c r="D17" s="157">
        <v>18.83</v>
      </c>
      <c r="E17" s="158">
        <v>2</v>
      </c>
      <c r="F17" s="159" t="s">
        <v>5</v>
      </c>
      <c r="G17" s="164">
        <f>D17</f>
        <v>18.83</v>
      </c>
      <c r="H17" s="165"/>
    </row>
    <row r="18" spans="1:10" ht="12.75">
      <c r="A18" s="134" t="s">
        <v>98</v>
      </c>
      <c r="B18" s="134"/>
      <c r="C18" s="135"/>
      <c r="D18" s="136">
        <f>SUM(D5:D17)</f>
        <v>122.97</v>
      </c>
      <c r="E18" s="27"/>
      <c r="G18" s="91">
        <f>SUM(G5:G17)</f>
        <v>63.080000000000005</v>
      </c>
      <c r="H18" s="260">
        <f>SUM(H5:H17)</f>
        <v>59.89</v>
      </c>
      <c r="I18" s="52"/>
      <c r="J18" s="53"/>
    </row>
    <row r="20" spans="5:6" ht="12.75">
      <c r="E20" s="211" t="s">
        <v>20</v>
      </c>
      <c r="F20" s="211"/>
    </row>
    <row r="21" spans="5:6" ht="25.5">
      <c r="E21" s="24" t="s">
        <v>21</v>
      </c>
      <c r="F21" s="25" t="s">
        <v>14</v>
      </c>
    </row>
    <row r="22" spans="5:6" ht="51">
      <c r="E22" s="24" t="s">
        <v>22</v>
      </c>
      <c r="F22" s="25" t="s">
        <v>5</v>
      </c>
    </row>
    <row r="23" spans="5:6" ht="25.5">
      <c r="E23" s="24" t="s">
        <v>23</v>
      </c>
      <c r="F23" s="25" t="s">
        <v>10</v>
      </c>
    </row>
    <row r="24" spans="5:6" ht="38.25">
      <c r="E24" s="166" t="s">
        <v>24</v>
      </c>
      <c r="F24" s="167" t="s">
        <v>25</v>
      </c>
    </row>
    <row r="25" spans="5:6" ht="25.5">
      <c r="E25" s="168" t="s">
        <v>723</v>
      </c>
      <c r="F25" s="137" t="s">
        <v>724</v>
      </c>
    </row>
    <row r="29" spans="2:4" ht="12.75">
      <c r="B29" s="1"/>
      <c r="C29" s="54"/>
      <c r="D29" s="1"/>
    </row>
    <row r="30" spans="2:4" ht="12.75">
      <c r="B30" s="1"/>
      <c r="C30" s="54"/>
      <c r="D30" s="1"/>
    </row>
  </sheetData>
  <mergeCells count="5">
    <mergeCell ref="E20:F20"/>
    <mergeCell ref="A3:A4"/>
    <mergeCell ref="B3:B4"/>
    <mergeCell ref="C3:C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G4" sqref="G4:I4"/>
    </sheetView>
  </sheetViews>
  <sheetFormatPr defaultColWidth="9.140625" defaultRowHeight="12.75"/>
  <cols>
    <col min="1" max="1" width="5.8515625" style="0" customWidth="1"/>
    <col min="2" max="2" width="17.00390625" style="0" customWidth="1"/>
    <col min="3" max="3" width="21.00390625" style="0" customWidth="1"/>
    <col min="4" max="4" width="13.57421875" style="0" customWidth="1"/>
    <col min="5" max="5" width="12.8515625" style="0" customWidth="1"/>
    <col min="6" max="6" width="12.8515625" style="55" customWidth="1"/>
    <col min="7" max="16384" width="11.57421875" style="0" customWidth="1"/>
  </cols>
  <sheetData>
    <row r="1" ht="12.75">
      <c r="C1" s="56" t="s">
        <v>280</v>
      </c>
    </row>
    <row r="3" spans="1:10" ht="12.75" customHeight="1">
      <c r="A3" s="212" t="s">
        <v>27</v>
      </c>
      <c r="B3" s="212" t="s">
        <v>28</v>
      </c>
      <c r="C3" s="212" t="s">
        <v>29</v>
      </c>
      <c r="D3" s="25" t="s">
        <v>30</v>
      </c>
      <c r="E3" s="214" t="s">
        <v>163</v>
      </c>
      <c r="F3" s="218" t="s">
        <v>2</v>
      </c>
      <c r="G3" s="90"/>
      <c r="H3" s="90"/>
      <c r="I3" s="90"/>
      <c r="J3" s="90"/>
    </row>
    <row r="4" spans="1:10" ht="15" thickBot="1">
      <c r="A4" s="212"/>
      <c r="B4" s="212"/>
      <c r="C4" s="212"/>
      <c r="D4" s="25" t="s">
        <v>31</v>
      </c>
      <c r="E4" s="214"/>
      <c r="F4" s="218"/>
      <c r="G4" s="245" t="s">
        <v>730</v>
      </c>
      <c r="H4" s="245" t="s">
        <v>731</v>
      </c>
      <c r="I4" s="245" t="s">
        <v>732</v>
      </c>
      <c r="J4" s="90"/>
    </row>
    <row r="5" spans="1:10" ht="12.75">
      <c r="A5" s="58">
        <v>1</v>
      </c>
      <c r="B5" s="58" t="s">
        <v>281</v>
      </c>
      <c r="C5" s="58" t="s">
        <v>249</v>
      </c>
      <c r="D5" s="81">
        <v>18.32</v>
      </c>
      <c r="E5" s="93">
        <v>4</v>
      </c>
      <c r="F5" s="185" t="s">
        <v>5</v>
      </c>
      <c r="G5" s="90"/>
      <c r="H5" s="90"/>
      <c r="I5" s="176">
        <v>18.32</v>
      </c>
      <c r="J5" s="90"/>
    </row>
    <row r="6" spans="1:10" ht="12.75">
      <c r="A6" s="57">
        <v>2</v>
      </c>
      <c r="B6" s="57" t="s">
        <v>282</v>
      </c>
      <c r="C6" s="57" t="s">
        <v>283</v>
      </c>
      <c r="D6" s="82">
        <v>18.65</v>
      </c>
      <c r="E6" s="94">
        <v>2</v>
      </c>
      <c r="F6" s="181" t="s">
        <v>5</v>
      </c>
      <c r="G6" s="87">
        <v>18.65</v>
      </c>
      <c r="H6" s="90"/>
      <c r="I6" s="90"/>
      <c r="J6" s="90"/>
    </row>
    <row r="7" spans="1:10" ht="12.75">
      <c r="A7" s="57">
        <v>3</v>
      </c>
      <c r="B7" s="57" t="s">
        <v>284</v>
      </c>
      <c r="C7" s="57" t="s">
        <v>167</v>
      </c>
      <c r="D7" s="82">
        <v>19.44</v>
      </c>
      <c r="E7" s="94">
        <v>2</v>
      </c>
      <c r="F7" s="181" t="s">
        <v>5</v>
      </c>
      <c r="G7" s="87">
        <v>19.44</v>
      </c>
      <c r="H7" s="90"/>
      <c r="I7" s="90"/>
      <c r="J7" s="90"/>
    </row>
    <row r="8" spans="1:10" ht="12.75">
      <c r="A8" s="57">
        <v>4</v>
      </c>
      <c r="B8" s="57" t="s">
        <v>285</v>
      </c>
      <c r="C8" s="57" t="s">
        <v>167</v>
      </c>
      <c r="D8" s="82">
        <v>19.55</v>
      </c>
      <c r="E8" s="94">
        <v>2</v>
      </c>
      <c r="F8" s="181" t="s">
        <v>5</v>
      </c>
      <c r="G8" s="87">
        <v>19.55</v>
      </c>
      <c r="H8" s="90"/>
      <c r="I8" s="90"/>
      <c r="J8" s="90"/>
    </row>
    <row r="9" spans="1:10" ht="12.75">
      <c r="A9" s="57">
        <v>5</v>
      </c>
      <c r="B9" s="57" t="s">
        <v>286</v>
      </c>
      <c r="C9" s="57" t="s">
        <v>167</v>
      </c>
      <c r="D9" s="82">
        <v>19.51</v>
      </c>
      <c r="E9" s="94">
        <v>2</v>
      </c>
      <c r="F9" s="181" t="s">
        <v>5</v>
      </c>
      <c r="G9" s="87">
        <v>19.51</v>
      </c>
      <c r="H9" s="90"/>
      <c r="I9" s="90"/>
      <c r="J9" s="90"/>
    </row>
    <row r="10" spans="1:10" ht="12.75">
      <c r="A10" s="57">
        <v>6</v>
      </c>
      <c r="B10" s="57" t="s">
        <v>287</v>
      </c>
      <c r="C10" s="57" t="s">
        <v>167</v>
      </c>
      <c r="D10" s="82">
        <v>19.28</v>
      </c>
      <c r="E10" s="94">
        <v>2</v>
      </c>
      <c r="F10" s="181" t="s">
        <v>5</v>
      </c>
      <c r="G10" s="87">
        <v>19.28</v>
      </c>
      <c r="H10" s="90"/>
      <c r="I10" s="90"/>
      <c r="J10" s="90"/>
    </row>
    <row r="11" spans="1:10" ht="12.75">
      <c r="A11" s="74">
        <v>7</v>
      </c>
      <c r="B11" s="74" t="s">
        <v>288</v>
      </c>
      <c r="C11" s="74" t="s">
        <v>222</v>
      </c>
      <c r="D11" s="84">
        <v>19.27</v>
      </c>
      <c r="E11" s="95">
        <v>3</v>
      </c>
      <c r="F11" s="181" t="s">
        <v>5</v>
      </c>
      <c r="G11" s="90"/>
      <c r="H11" s="177">
        <v>19.27</v>
      </c>
      <c r="I11" s="90"/>
      <c r="J11" s="90"/>
    </row>
    <row r="12" spans="1:10" ht="12.75">
      <c r="A12" s="57">
        <v>8</v>
      </c>
      <c r="B12" s="57" t="s">
        <v>289</v>
      </c>
      <c r="C12" s="57" t="s">
        <v>177</v>
      </c>
      <c r="D12" s="82">
        <v>19.67</v>
      </c>
      <c r="E12" s="94">
        <v>2</v>
      </c>
      <c r="F12" s="181" t="s">
        <v>5</v>
      </c>
      <c r="G12" s="87">
        <v>19.67</v>
      </c>
      <c r="H12" s="90"/>
      <c r="I12" s="90"/>
      <c r="J12" s="90"/>
    </row>
    <row r="13" spans="1:10" ht="12.75">
      <c r="A13" s="57">
        <v>9</v>
      </c>
      <c r="B13" s="57" t="s">
        <v>290</v>
      </c>
      <c r="C13" s="57" t="s">
        <v>175</v>
      </c>
      <c r="D13" s="82">
        <v>19.22</v>
      </c>
      <c r="E13" s="94">
        <v>2</v>
      </c>
      <c r="F13" s="181" t="s">
        <v>14</v>
      </c>
      <c r="G13" s="87">
        <v>19.22</v>
      </c>
      <c r="H13" s="90"/>
      <c r="I13" s="90"/>
      <c r="J13" s="90"/>
    </row>
    <row r="14" spans="1:10" ht="12.75">
      <c r="A14" s="74">
        <v>10</v>
      </c>
      <c r="B14" s="74" t="s">
        <v>291</v>
      </c>
      <c r="C14" s="74" t="s">
        <v>261</v>
      </c>
      <c r="D14" s="84">
        <v>20.11</v>
      </c>
      <c r="E14" s="95">
        <v>3</v>
      </c>
      <c r="F14" s="181" t="s">
        <v>5</v>
      </c>
      <c r="G14" s="90"/>
      <c r="H14" s="177">
        <v>20.11</v>
      </c>
      <c r="I14" s="90"/>
      <c r="J14" s="90"/>
    </row>
    <row r="15" spans="1:10" ht="12.75">
      <c r="A15" s="57">
        <v>11</v>
      </c>
      <c r="B15" s="57" t="s">
        <v>292</v>
      </c>
      <c r="C15" s="57" t="s">
        <v>293</v>
      </c>
      <c r="D15" s="82">
        <v>14.3</v>
      </c>
      <c r="E15" s="94">
        <v>2</v>
      </c>
      <c r="F15" s="181" t="s">
        <v>14</v>
      </c>
      <c r="G15" s="87">
        <v>14.3</v>
      </c>
      <c r="H15" s="90"/>
      <c r="I15" s="90"/>
      <c r="J15" s="90"/>
    </row>
    <row r="16" spans="1:10" ht="12.75">
      <c r="A16" s="57">
        <v>12</v>
      </c>
      <c r="B16" s="57" t="s">
        <v>294</v>
      </c>
      <c r="C16" s="57" t="s">
        <v>149</v>
      </c>
      <c r="D16" s="82">
        <v>24.52</v>
      </c>
      <c r="E16" s="94">
        <v>2</v>
      </c>
      <c r="F16" s="181" t="s">
        <v>5</v>
      </c>
      <c r="G16" s="87">
        <v>24.52</v>
      </c>
      <c r="H16" s="90"/>
      <c r="I16" s="90"/>
      <c r="J16" s="90"/>
    </row>
    <row r="17" spans="1:10" ht="12.75">
      <c r="A17" s="57">
        <v>13</v>
      </c>
      <c r="B17" s="57" t="s">
        <v>295</v>
      </c>
      <c r="C17" s="57" t="s">
        <v>167</v>
      </c>
      <c r="D17" s="82">
        <v>19.42</v>
      </c>
      <c r="E17" s="94">
        <v>2</v>
      </c>
      <c r="F17" s="181" t="s">
        <v>14</v>
      </c>
      <c r="G17" s="87">
        <v>19.42</v>
      </c>
      <c r="H17" s="90"/>
      <c r="I17" s="90"/>
      <c r="J17" s="90"/>
    </row>
    <row r="18" spans="1:10" ht="12.75">
      <c r="A18" s="57">
        <v>14</v>
      </c>
      <c r="B18" s="57" t="s">
        <v>296</v>
      </c>
      <c r="C18" s="57" t="s">
        <v>167</v>
      </c>
      <c r="D18" s="82">
        <v>19.24</v>
      </c>
      <c r="E18" s="94">
        <v>2</v>
      </c>
      <c r="F18" s="181" t="s">
        <v>14</v>
      </c>
      <c r="G18" s="87">
        <v>19.24</v>
      </c>
      <c r="H18" s="90"/>
      <c r="I18" s="90"/>
      <c r="J18" s="90"/>
    </row>
    <row r="19" spans="1:10" ht="12.75">
      <c r="A19" s="57">
        <v>15</v>
      </c>
      <c r="B19" s="57" t="s">
        <v>297</v>
      </c>
      <c r="C19" s="57" t="s">
        <v>167</v>
      </c>
      <c r="D19" s="82">
        <v>19.21</v>
      </c>
      <c r="E19" s="94">
        <v>2</v>
      </c>
      <c r="F19" s="181" t="s">
        <v>14</v>
      </c>
      <c r="G19" s="87">
        <v>19.21</v>
      </c>
      <c r="H19" s="90"/>
      <c r="I19" s="90"/>
      <c r="J19" s="90"/>
    </row>
    <row r="20" spans="1:10" ht="12.75">
      <c r="A20" s="57">
        <v>16</v>
      </c>
      <c r="B20" s="57" t="s">
        <v>298</v>
      </c>
      <c r="C20" s="57" t="s">
        <v>167</v>
      </c>
      <c r="D20" s="82">
        <v>19.49</v>
      </c>
      <c r="E20" s="94">
        <v>2</v>
      </c>
      <c r="F20" s="181" t="s">
        <v>14</v>
      </c>
      <c r="G20" s="87">
        <v>19.49</v>
      </c>
      <c r="H20" s="90"/>
      <c r="I20" s="90"/>
      <c r="J20" s="90"/>
    </row>
    <row r="21" spans="1:10" ht="12.75">
      <c r="A21" s="57">
        <v>17</v>
      </c>
      <c r="B21" s="57" t="s">
        <v>299</v>
      </c>
      <c r="C21" s="57" t="s">
        <v>167</v>
      </c>
      <c r="D21" s="82">
        <v>19.38</v>
      </c>
      <c r="E21" s="94">
        <v>2</v>
      </c>
      <c r="F21" s="181" t="s">
        <v>14</v>
      </c>
      <c r="G21" s="87">
        <v>19.38</v>
      </c>
      <c r="H21" s="90"/>
      <c r="I21" s="90"/>
      <c r="J21" s="90"/>
    </row>
    <row r="22" spans="1:10" ht="12.75">
      <c r="A22" s="57">
        <v>18</v>
      </c>
      <c r="B22" s="57" t="s">
        <v>300</v>
      </c>
      <c r="C22" s="57" t="s">
        <v>167</v>
      </c>
      <c r="D22" s="82">
        <v>19.82</v>
      </c>
      <c r="E22" s="94">
        <v>2</v>
      </c>
      <c r="F22" s="181" t="s">
        <v>14</v>
      </c>
      <c r="G22" s="87">
        <v>19.82</v>
      </c>
      <c r="H22" s="90"/>
      <c r="I22" s="90"/>
      <c r="J22" s="90"/>
    </row>
    <row r="23" spans="1:10" ht="12.75">
      <c r="A23" s="58">
        <v>19</v>
      </c>
      <c r="B23" s="58" t="s">
        <v>301</v>
      </c>
      <c r="C23" s="58" t="s">
        <v>67</v>
      </c>
      <c r="D23" s="81">
        <v>18.43</v>
      </c>
      <c r="E23" s="93">
        <v>4</v>
      </c>
      <c r="F23" s="181" t="s">
        <v>5</v>
      </c>
      <c r="G23" s="90"/>
      <c r="H23" s="90"/>
      <c r="I23" s="176">
        <v>18.43</v>
      </c>
      <c r="J23" s="90"/>
    </row>
    <row r="24" spans="1:10" ht="12.75">
      <c r="A24" s="58">
        <v>20</v>
      </c>
      <c r="B24" s="58" t="s">
        <v>302</v>
      </c>
      <c r="C24" s="58" t="s">
        <v>146</v>
      </c>
      <c r="D24" s="81">
        <v>12.6</v>
      </c>
      <c r="E24" s="93">
        <v>4</v>
      </c>
      <c r="F24" s="181" t="s">
        <v>5</v>
      </c>
      <c r="G24" s="90"/>
      <c r="H24" s="90"/>
      <c r="I24" s="176">
        <v>12.6</v>
      </c>
      <c r="J24" s="90"/>
    </row>
    <row r="25" spans="1:10" ht="12.75">
      <c r="A25" s="57">
        <v>21</v>
      </c>
      <c r="B25" s="57" t="s">
        <v>303</v>
      </c>
      <c r="C25" s="57" t="s">
        <v>200</v>
      </c>
      <c r="D25" s="82">
        <v>6.45</v>
      </c>
      <c r="E25" s="94">
        <v>2</v>
      </c>
      <c r="F25" s="181" t="s">
        <v>5</v>
      </c>
      <c r="G25" s="87">
        <v>6.45</v>
      </c>
      <c r="H25" s="90"/>
      <c r="I25" s="90"/>
      <c r="J25" s="90"/>
    </row>
    <row r="26" spans="1:10" ht="12.75">
      <c r="A26" s="57">
        <v>22</v>
      </c>
      <c r="B26" s="57" t="s">
        <v>159</v>
      </c>
      <c r="C26" s="57"/>
      <c r="D26" s="82">
        <v>69.31</v>
      </c>
      <c r="E26" s="94">
        <v>2</v>
      </c>
      <c r="F26" s="181" t="s">
        <v>5</v>
      </c>
      <c r="G26" s="87">
        <v>69.31</v>
      </c>
      <c r="H26" s="90"/>
      <c r="I26" s="90"/>
      <c r="J26" s="90"/>
    </row>
    <row r="27" spans="1:10" ht="13.5" thickBot="1">
      <c r="A27" s="57">
        <v>23</v>
      </c>
      <c r="B27" s="57" t="s">
        <v>304</v>
      </c>
      <c r="C27" s="57"/>
      <c r="D27" s="82">
        <v>96.38</v>
      </c>
      <c r="E27" s="94">
        <v>2</v>
      </c>
      <c r="F27" s="183" t="s">
        <v>5</v>
      </c>
      <c r="G27" s="246">
        <v>96.38</v>
      </c>
      <c r="H27" s="247"/>
      <c r="I27" s="247"/>
      <c r="J27" s="90"/>
    </row>
    <row r="28" spans="1:10" ht="12.75">
      <c r="A28" s="217" t="s">
        <v>19</v>
      </c>
      <c r="B28" s="217"/>
      <c r="C28" s="60"/>
      <c r="D28" s="51">
        <f>SUM(D5:D27)</f>
        <v>551.5699999999999</v>
      </c>
      <c r="G28" s="133">
        <f>SUM(G6:G27)</f>
        <v>462.84000000000003</v>
      </c>
      <c r="H28" s="133">
        <f>SUM(H11:H27)</f>
        <v>39.379999999999995</v>
      </c>
      <c r="I28" s="133">
        <f>SUM(I5:I27)</f>
        <v>49.35</v>
      </c>
      <c r="J28" s="90"/>
    </row>
    <row r="29" spans="2:4" ht="12.75">
      <c r="B29" s="1"/>
      <c r="C29" s="1"/>
      <c r="D29" s="1"/>
    </row>
    <row r="30" spans="2:6" ht="12.75">
      <c r="B30" s="1"/>
      <c r="C30" s="1"/>
      <c r="D30" s="1"/>
      <c r="E30" s="211" t="s">
        <v>20</v>
      </c>
      <c r="F30" s="211"/>
    </row>
    <row r="31" spans="5:6" ht="25.5">
      <c r="E31" s="24" t="s">
        <v>21</v>
      </c>
      <c r="F31" s="25" t="s">
        <v>14</v>
      </c>
    </row>
    <row r="32" spans="5:6" ht="51">
      <c r="E32" s="24" t="s">
        <v>22</v>
      </c>
      <c r="F32" s="25" t="s">
        <v>5</v>
      </c>
    </row>
    <row r="33" spans="5:6" ht="25.5">
      <c r="E33" s="24" t="s">
        <v>23</v>
      </c>
      <c r="F33" s="25" t="s">
        <v>10</v>
      </c>
    </row>
    <row r="34" spans="5:6" ht="38.25">
      <c r="E34" s="24" t="s">
        <v>24</v>
      </c>
      <c r="F34" s="25" t="s">
        <v>25</v>
      </c>
    </row>
  </sheetData>
  <sheetProtection selectLockedCells="1" selectUnlockedCells="1"/>
  <mergeCells count="7">
    <mergeCell ref="F3:F4"/>
    <mergeCell ref="A28:B28"/>
    <mergeCell ref="E30:F30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Q40"/>
  <sheetViews>
    <sheetView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16.28125" style="0" customWidth="1"/>
    <col min="3" max="3" width="24.140625" style="0" customWidth="1"/>
    <col min="4" max="4" width="13.8515625" style="0" customWidth="1"/>
    <col min="5" max="5" width="12.421875" style="0" customWidth="1"/>
    <col min="6" max="6" width="12.421875" style="55" customWidth="1"/>
    <col min="7" max="10" width="11.57421875" style="0" customWidth="1"/>
    <col min="11" max="11" width="5.28125" style="0" customWidth="1"/>
    <col min="12" max="12" width="20.00390625" style="0" customWidth="1"/>
    <col min="13" max="13" width="8.00390625" style="0" customWidth="1"/>
    <col min="14" max="14" width="8.57421875" style="0" customWidth="1"/>
    <col min="15" max="15" width="8.00390625" style="0" customWidth="1"/>
    <col min="16" max="16384" width="11.57421875" style="0" customWidth="1"/>
  </cols>
  <sheetData>
    <row r="1" ht="12.75">
      <c r="C1" s="56" t="s">
        <v>305</v>
      </c>
    </row>
    <row r="3" spans="1:9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163</v>
      </c>
      <c r="F3" s="249" t="s">
        <v>2</v>
      </c>
      <c r="G3" s="90"/>
      <c r="H3" s="90"/>
      <c r="I3" s="90"/>
    </row>
    <row r="4" spans="1:9" ht="15" thickBot="1">
      <c r="A4" s="212"/>
      <c r="B4" s="212"/>
      <c r="C4" s="212"/>
      <c r="D4" s="30" t="s">
        <v>31</v>
      </c>
      <c r="E4" s="214"/>
      <c r="F4" s="249"/>
      <c r="G4" s="245" t="s">
        <v>730</v>
      </c>
      <c r="H4" s="245" t="s">
        <v>731</v>
      </c>
      <c r="I4" s="245" t="s">
        <v>732</v>
      </c>
    </row>
    <row r="5" spans="1:9" ht="12.75">
      <c r="A5" s="57">
        <v>1</v>
      </c>
      <c r="B5" s="57" t="s">
        <v>306</v>
      </c>
      <c r="C5" s="57" t="s">
        <v>307</v>
      </c>
      <c r="D5" s="82">
        <v>17.84</v>
      </c>
      <c r="E5" s="11">
        <v>2</v>
      </c>
      <c r="F5" s="248" t="s">
        <v>10</v>
      </c>
      <c r="G5" s="87">
        <v>17.84</v>
      </c>
      <c r="H5" s="90"/>
      <c r="I5" s="90"/>
    </row>
    <row r="6" spans="1:9" ht="12.75">
      <c r="A6" s="57">
        <v>2</v>
      </c>
      <c r="B6" s="57" t="s">
        <v>308</v>
      </c>
      <c r="C6" s="57" t="s">
        <v>309</v>
      </c>
      <c r="D6" s="82">
        <v>17.81</v>
      </c>
      <c r="E6" s="11">
        <v>2</v>
      </c>
      <c r="F6" s="139" t="s">
        <v>10</v>
      </c>
      <c r="G6" s="87">
        <v>18.71</v>
      </c>
      <c r="H6" s="90"/>
      <c r="I6" s="90"/>
    </row>
    <row r="7" spans="1:9" ht="12.75">
      <c r="A7" s="57">
        <v>3</v>
      </c>
      <c r="B7" s="57" t="s">
        <v>310</v>
      </c>
      <c r="C7" s="57" t="s">
        <v>311</v>
      </c>
      <c r="D7" s="82">
        <v>18.03</v>
      </c>
      <c r="E7" s="11">
        <v>2</v>
      </c>
      <c r="F7" s="139" t="s">
        <v>10</v>
      </c>
      <c r="G7" s="87">
        <v>18.03</v>
      </c>
      <c r="H7" s="90"/>
      <c r="I7" s="90"/>
    </row>
    <row r="8" spans="1:9" ht="12.75">
      <c r="A8" s="57">
        <v>4</v>
      </c>
      <c r="B8" s="57" t="s">
        <v>312</v>
      </c>
      <c r="C8" s="57" t="s">
        <v>313</v>
      </c>
      <c r="D8" s="82">
        <v>17.44</v>
      </c>
      <c r="E8" s="11">
        <v>2</v>
      </c>
      <c r="F8" s="139" t="s">
        <v>10</v>
      </c>
      <c r="G8" s="87">
        <v>17.44</v>
      </c>
      <c r="H8" s="90"/>
      <c r="I8" s="90"/>
    </row>
    <row r="9" spans="1:9" ht="12.75">
      <c r="A9" s="57">
        <v>5</v>
      </c>
      <c r="B9" s="57" t="s">
        <v>314</v>
      </c>
      <c r="C9" s="57" t="s">
        <v>315</v>
      </c>
      <c r="D9" s="82">
        <v>18.05</v>
      </c>
      <c r="E9" s="11">
        <v>2</v>
      </c>
      <c r="F9" s="139" t="s">
        <v>10</v>
      </c>
      <c r="G9" s="87">
        <v>18.05</v>
      </c>
      <c r="H9" s="90"/>
      <c r="I9" s="90"/>
    </row>
    <row r="10" spans="1:9" ht="12.75">
      <c r="A10" s="57">
        <v>6</v>
      </c>
      <c r="B10" s="57" t="s">
        <v>316</v>
      </c>
      <c r="C10" s="57" t="s">
        <v>317</v>
      </c>
      <c r="D10" s="82">
        <v>18.08</v>
      </c>
      <c r="E10" s="11">
        <v>2</v>
      </c>
      <c r="F10" s="139" t="s">
        <v>10</v>
      </c>
      <c r="G10" s="87">
        <v>18.08</v>
      </c>
      <c r="H10" s="90"/>
      <c r="I10" s="90"/>
    </row>
    <row r="11" spans="1:9" ht="12.75">
      <c r="A11" s="57">
        <v>7</v>
      </c>
      <c r="B11" s="57" t="s">
        <v>318</v>
      </c>
      <c r="C11" s="57" t="s">
        <v>319</v>
      </c>
      <c r="D11" s="82">
        <v>36.12</v>
      </c>
      <c r="E11" s="11">
        <v>2</v>
      </c>
      <c r="F11" s="139" t="s">
        <v>10</v>
      </c>
      <c r="G11" s="87">
        <v>36.12</v>
      </c>
      <c r="H11" s="90"/>
      <c r="I11" s="90"/>
    </row>
    <row r="12" spans="1:9" ht="12.75">
      <c r="A12" s="58">
        <v>8</v>
      </c>
      <c r="B12" s="58" t="s">
        <v>320</v>
      </c>
      <c r="C12" s="58" t="s">
        <v>55</v>
      </c>
      <c r="D12" s="81">
        <v>3.17</v>
      </c>
      <c r="E12" s="45">
        <v>4</v>
      </c>
      <c r="F12" s="139" t="s">
        <v>5</v>
      </c>
      <c r="G12" s="90"/>
      <c r="H12" s="90"/>
      <c r="I12" s="176">
        <v>3.17</v>
      </c>
    </row>
    <row r="13" spans="1:9" ht="12.75">
      <c r="A13" s="58">
        <v>9</v>
      </c>
      <c r="B13" s="58" t="s">
        <v>321</v>
      </c>
      <c r="C13" s="58" t="s">
        <v>55</v>
      </c>
      <c r="D13" s="81">
        <v>3.33</v>
      </c>
      <c r="E13" s="45">
        <v>4</v>
      </c>
      <c r="F13" s="139" t="s">
        <v>5</v>
      </c>
      <c r="G13" s="90"/>
      <c r="H13" s="90"/>
      <c r="I13" s="176">
        <v>3.33</v>
      </c>
    </row>
    <row r="14" spans="1:9" ht="12.75">
      <c r="A14" s="58">
        <v>10</v>
      </c>
      <c r="B14" s="58" t="s">
        <v>322</v>
      </c>
      <c r="C14" s="58" t="s">
        <v>323</v>
      </c>
      <c r="D14" s="81">
        <v>17.49</v>
      </c>
      <c r="E14" s="45">
        <v>4</v>
      </c>
      <c r="F14" s="139" t="s">
        <v>5</v>
      </c>
      <c r="G14" s="90"/>
      <c r="H14" s="90"/>
      <c r="I14" s="176">
        <v>17.49</v>
      </c>
    </row>
    <row r="15" spans="1:9" ht="12.75">
      <c r="A15" s="57">
        <v>11</v>
      </c>
      <c r="B15" s="57" t="s">
        <v>324</v>
      </c>
      <c r="C15" s="57" t="s">
        <v>325</v>
      </c>
      <c r="D15" s="82">
        <v>22.86</v>
      </c>
      <c r="E15" s="11">
        <v>2</v>
      </c>
      <c r="F15" s="139" t="s">
        <v>5</v>
      </c>
      <c r="G15" s="87">
        <v>22.86</v>
      </c>
      <c r="H15" s="90"/>
      <c r="I15" s="90"/>
    </row>
    <row r="16" spans="1:9" ht="12.75">
      <c r="A16" s="57">
        <v>12</v>
      </c>
      <c r="B16" s="57" t="s">
        <v>326</v>
      </c>
      <c r="C16" s="57" t="s">
        <v>327</v>
      </c>
      <c r="D16" s="82">
        <v>16.5</v>
      </c>
      <c r="E16" s="11">
        <v>2</v>
      </c>
      <c r="F16" s="139" t="s">
        <v>328</v>
      </c>
      <c r="G16" s="87">
        <v>16.5</v>
      </c>
      <c r="H16" s="90"/>
      <c r="I16" s="90"/>
    </row>
    <row r="17" spans="1:9" ht="12.75">
      <c r="A17" s="57">
        <v>13</v>
      </c>
      <c r="B17" s="57" t="s">
        <v>329</v>
      </c>
      <c r="C17" s="57" t="s">
        <v>330</v>
      </c>
      <c r="D17" s="82">
        <v>17.3</v>
      </c>
      <c r="E17" s="11">
        <v>2</v>
      </c>
      <c r="F17" s="139" t="s">
        <v>10</v>
      </c>
      <c r="G17" s="87">
        <v>17.3</v>
      </c>
      <c r="H17" s="90"/>
      <c r="I17" s="90"/>
    </row>
    <row r="18" spans="1:9" ht="12.75">
      <c r="A18" s="57">
        <v>14</v>
      </c>
      <c r="B18" s="57" t="s">
        <v>331</v>
      </c>
      <c r="C18" s="57" t="s">
        <v>332</v>
      </c>
      <c r="D18" s="82">
        <v>5.91</v>
      </c>
      <c r="E18" s="11">
        <v>2</v>
      </c>
      <c r="F18" s="139" t="s">
        <v>5</v>
      </c>
      <c r="G18" s="87">
        <v>5.91</v>
      </c>
      <c r="H18" s="90"/>
      <c r="I18" s="90"/>
    </row>
    <row r="19" spans="1:9" ht="12.75">
      <c r="A19" s="57">
        <v>15</v>
      </c>
      <c r="B19" s="57" t="s">
        <v>333</v>
      </c>
      <c r="C19" s="57" t="s">
        <v>334</v>
      </c>
      <c r="D19" s="82">
        <v>16.81</v>
      </c>
      <c r="E19" s="11">
        <v>2</v>
      </c>
      <c r="F19" s="139" t="s">
        <v>10</v>
      </c>
      <c r="G19" s="87">
        <v>16.81</v>
      </c>
      <c r="H19" s="90"/>
      <c r="I19" s="90"/>
    </row>
    <row r="20" spans="1:9" ht="12.75">
      <c r="A20" s="57">
        <v>16</v>
      </c>
      <c r="B20" s="57" t="s">
        <v>335</v>
      </c>
      <c r="C20" s="57" t="s">
        <v>336</v>
      </c>
      <c r="D20" s="82">
        <v>4.12</v>
      </c>
      <c r="E20" s="11">
        <v>2</v>
      </c>
      <c r="F20" s="139" t="s">
        <v>5</v>
      </c>
      <c r="G20" s="87">
        <v>4.12</v>
      </c>
      <c r="H20" s="90"/>
      <c r="I20" s="90"/>
    </row>
    <row r="21" spans="1:9" ht="12.75">
      <c r="A21" s="57">
        <v>17</v>
      </c>
      <c r="B21" s="57" t="s">
        <v>337</v>
      </c>
      <c r="C21" s="57" t="s">
        <v>338</v>
      </c>
      <c r="D21" s="82">
        <v>16.65</v>
      </c>
      <c r="E21" s="11">
        <v>2</v>
      </c>
      <c r="F21" s="139" t="s">
        <v>5</v>
      </c>
      <c r="G21" s="87">
        <v>16.65</v>
      </c>
      <c r="H21" s="90"/>
      <c r="I21" s="90"/>
    </row>
    <row r="22" spans="1:9" ht="12.75">
      <c r="A22" s="58">
        <v>19</v>
      </c>
      <c r="B22" s="58" t="s">
        <v>339</v>
      </c>
      <c r="C22" s="58" t="s">
        <v>340</v>
      </c>
      <c r="D22" s="81">
        <v>2.05</v>
      </c>
      <c r="E22" s="45">
        <v>4</v>
      </c>
      <c r="F22" s="139" t="s">
        <v>5</v>
      </c>
      <c r="G22" s="90"/>
      <c r="H22" s="90"/>
      <c r="I22" s="176">
        <v>2.05</v>
      </c>
    </row>
    <row r="23" spans="1:9" ht="12.75">
      <c r="A23" s="74">
        <v>20</v>
      </c>
      <c r="B23" s="74" t="s">
        <v>341</v>
      </c>
      <c r="C23" s="74" t="s">
        <v>342</v>
      </c>
      <c r="D23" s="84">
        <v>17.8</v>
      </c>
      <c r="E23" s="39">
        <v>3</v>
      </c>
      <c r="F23" s="139" t="s">
        <v>25</v>
      </c>
      <c r="G23" s="90"/>
      <c r="H23" s="177">
        <v>17.8</v>
      </c>
      <c r="I23" s="90"/>
    </row>
    <row r="24" spans="1:17" ht="12.75">
      <c r="A24" s="57">
        <v>21</v>
      </c>
      <c r="B24" s="57" t="s">
        <v>343</v>
      </c>
      <c r="C24" s="219" t="s">
        <v>726</v>
      </c>
      <c r="D24" s="82">
        <v>9.7</v>
      </c>
      <c r="E24" s="11">
        <v>2</v>
      </c>
      <c r="F24" s="139" t="s">
        <v>5</v>
      </c>
      <c r="G24" s="87">
        <v>9.7</v>
      </c>
      <c r="H24" s="90"/>
      <c r="I24" s="90"/>
      <c r="K24" s="90"/>
      <c r="L24" s="90"/>
      <c r="M24" s="90"/>
      <c r="N24" s="90"/>
      <c r="O24" s="90"/>
      <c r="P24" s="90"/>
      <c r="Q24" s="90"/>
    </row>
    <row r="25" spans="1:17" ht="12.75">
      <c r="A25" s="223">
        <v>22</v>
      </c>
      <c r="B25" s="223" t="s">
        <v>344</v>
      </c>
      <c r="C25" s="223" t="s">
        <v>342</v>
      </c>
      <c r="D25" s="224">
        <v>16.5</v>
      </c>
      <c r="E25" s="225">
        <v>2</v>
      </c>
      <c r="F25" s="139" t="s">
        <v>25</v>
      </c>
      <c r="G25" s="125"/>
      <c r="H25" s="226">
        <f>D25</f>
        <v>16.5</v>
      </c>
      <c r="I25" s="90"/>
      <c r="K25" s="90"/>
      <c r="L25" s="90"/>
      <c r="M25" s="90"/>
      <c r="N25" s="90"/>
      <c r="O25" s="90"/>
      <c r="P25" s="90"/>
      <c r="Q25" s="90"/>
    </row>
    <row r="26" spans="1:17" ht="12.75">
      <c r="A26" s="223">
        <v>23</v>
      </c>
      <c r="B26" s="223" t="s">
        <v>345</v>
      </c>
      <c r="C26" s="223" t="s">
        <v>342</v>
      </c>
      <c r="D26" s="224">
        <v>17.63</v>
      </c>
      <c r="E26" s="225">
        <v>2</v>
      </c>
      <c r="F26" s="139" t="s">
        <v>25</v>
      </c>
      <c r="G26" s="125"/>
      <c r="H26" s="226">
        <f>D26</f>
        <v>17.63</v>
      </c>
      <c r="I26" s="90"/>
      <c r="K26" s="90"/>
      <c r="L26" s="90"/>
      <c r="M26" s="90"/>
      <c r="N26" s="90"/>
      <c r="O26" s="90"/>
      <c r="P26" s="90"/>
      <c r="Q26" s="90"/>
    </row>
    <row r="27" spans="1:17" ht="12.75">
      <c r="A27" s="57">
        <v>24</v>
      </c>
      <c r="B27" s="57" t="s">
        <v>346</v>
      </c>
      <c r="C27" s="57" t="s">
        <v>347</v>
      </c>
      <c r="D27" s="82">
        <v>4.01</v>
      </c>
      <c r="E27" s="11">
        <v>2</v>
      </c>
      <c r="F27" s="139" t="s">
        <v>14</v>
      </c>
      <c r="G27" s="87">
        <v>4.01</v>
      </c>
      <c r="H27" s="90"/>
      <c r="I27" s="90"/>
      <c r="K27" s="90"/>
      <c r="L27" s="90"/>
      <c r="M27" s="90"/>
      <c r="N27" s="90"/>
      <c r="O27" s="90"/>
      <c r="P27" s="90"/>
      <c r="Q27" s="90"/>
    </row>
    <row r="28" spans="1:17" ht="12.75">
      <c r="A28" s="58">
        <v>25</v>
      </c>
      <c r="B28" s="220" t="s">
        <v>727</v>
      </c>
      <c r="C28" s="58" t="s">
        <v>165</v>
      </c>
      <c r="D28" s="81">
        <v>6.59</v>
      </c>
      <c r="E28" s="45">
        <v>4</v>
      </c>
      <c r="F28" s="139" t="s">
        <v>5</v>
      </c>
      <c r="G28" s="90"/>
      <c r="H28" s="90"/>
      <c r="I28" s="176">
        <v>6.59</v>
      </c>
      <c r="K28" s="90"/>
      <c r="L28" s="90"/>
      <c r="M28" s="90"/>
      <c r="N28" s="90"/>
      <c r="O28" s="90"/>
      <c r="P28" s="90"/>
      <c r="Q28" s="90"/>
    </row>
    <row r="29" spans="1:17" ht="12.75">
      <c r="A29" s="58">
        <v>26</v>
      </c>
      <c r="B29" s="220" t="s">
        <v>728</v>
      </c>
      <c r="C29" s="58" t="s">
        <v>342</v>
      </c>
      <c r="D29" s="81">
        <v>2.82</v>
      </c>
      <c r="E29" s="45">
        <v>4</v>
      </c>
      <c r="F29" s="139" t="s">
        <v>5</v>
      </c>
      <c r="G29" s="90"/>
      <c r="H29" s="90"/>
      <c r="I29" s="176">
        <v>2.82</v>
      </c>
      <c r="K29" s="90"/>
      <c r="L29" s="90"/>
      <c r="M29" s="90"/>
      <c r="N29" s="90"/>
      <c r="O29" s="90"/>
      <c r="P29" s="90"/>
      <c r="Q29" s="90"/>
    </row>
    <row r="30" spans="1:17" ht="12.75">
      <c r="A30" s="58">
        <v>27</v>
      </c>
      <c r="B30" s="220" t="s">
        <v>348</v>
      </c>
      <c r="C30" s="58" t="s">
        <v>342</v>
      </c>
      <c r="D30" s="81">
        <v>5.35</v>
      </c>
      <c r="E30" s="45">
        <v>4</v>
      </c>
      <c r="F30" s="139" t="s">
        <v>5</v>
      </c>
      <c r="G30" s="90"/>
      <c r="H30" s="90"/>
      <c r="I30" s="176">
        <v>5.35</v>
      </c>
      <c r="K30" s="186"/>
      <c r="L30" s="186"/>
      <c r="M30" s="186"/>
      <c r="N30" s="186"/>
      <c r="O30" s="186"/>
      <c r="P30" s="186"/>
      <c r="Q30" s="90"/>
    </row>
    <row r="31" spans="1:17" ht="12.75">
      <c r="A31" s="57">
        <v>28</v>
      </c>
      <c r="B31" s="57" t="s">
        <v>349</v>
      </c>
      <c r="C31" s="57"/>
      <c r="D31" s="82">
        <v>62</v>
      </c>
      <c r="E31" s="11">
        <v>2</v>
      </c>
      <c r="F31" s="139" t="s">
        <v>5</v>
      </c>
      <c r="G31" s="87">
        <v>62</v>
      </c>
      <c r="H31" s="90"/>
      <c r="I31" s="90"/>
      <c r="K31" s="187"/>
      <c r="L31" s="188"/>
      <c r="M31" s="189"/>
      <c r="N31" s="187"/>
      <c r="O31" s="190"/>
      <c r="P31" s="190"/>
      <c r="Q31" s="90"/>
    </row>
    <row r="32" spans="1:17" ht="12.75">
      <c r="A32" s="57">
        <v>29</v>
      </c>
      <c r="B32" s="57" t="s">
        <v>304</v>
      </c>
      <c r="C32" s="57"/>
      <c r="D32" s="82">
        <v>80.51</v>
      </c>
      <c r="E32" s="11">
        <v>2</v>
      </c>
      <c r="F32" s="139" t="s">
        <v>5</v>
      </c>
      <c r="G32" s="87">
        <v>80.51</v>
      </c>
      <c r="H32" s="90"/>
      <c r="I32" s="90"/>
      <c r="K32" s="187"/>
      <c r="L32" s="191"/>
      <c r="M32" s="189"/>
      <c r="N32" s="187"/>
      <c r="O32" s="192"/>
      <c r="P32" s="193"/>
      <c r="Q32" s="90"/>
    </row>
    <row r="33" spans="1:17" ht="26.25" thickBot="1">
      <c r="A33" s="57">
        <v>30</v>
      </c>
      <c r="B33" s="96" t="s">
        <v>350</v>
      </c>
      <c r="C33" s="221" t="s">
        <v>729</v>
      </c>
      <c r="D33" s="82">
        <v>83.88</v>
      </c>
      <c r="E33" s="11">
        <v>2</v>
      </c>
      <c r="F33" s="180" t="s">
        <v>14</v>
      </c>
      <c r="G33" s="246">
        <v>83.88</v>
      </c>
      <c r="H33" s="247"/>
      <c r="I33" s="247"/>
      <c r="K33" s="194"/>
      <c r="L33" s="191"/>
      <c r="M33" s="189"/>
      <c r="N33" s="187"/>
      <c r="O33" s="192"/>
      <c r="P33" s="193"/>
      <c r="Q33" s="90"/>
    </row>
    <row r="34" spans="1:17" ht="12.75">
      <c r="A34" s="217" t="s">
        <v>19</v>
      </c>
      <c r="B34" s="217"/>
      <c r="C34" s="60"/>
      <c r="D34" s="51">
        <f>SUM(D5:D33)</f>
        <v>576.35</v>
      </c>
      <c r="G34" s="133">
        <f>SUM(G5:G33)</f>
        <v>484.52</v>
      </c>
      <c r="H34" s="133">
        <f>SUM(H23:H33)</f>
        <v>51.92999999999999</v>
      </c>
      <c r="I34" s="133">
        <f>SUM(I12:I33)</f>
        <v>40.8</v>
      </c>
      <c r="K34" s="90"/>
      <c r="L34" s="90"/>
      <c r="M34" s="184"/>
      <c r="N34" s="90"/>
      <c r="O34" s="90"/>
      <c r="P34" s="195"/>
      <c r="Q34" s="90"/>
    </row>
    <row r="35" spans="2:17" ht="12.75">
      <c r="B35" s="1"/>
      <c r="C35" s="1"/>
      <c r="D35" s="1"/>
      <c r="G35" s="90"/>
      <c r="H35" s="90"/>
      <c r="I35" s="90"/>
      <c r="K35" s="90"/>
      <c r="L35" s="90"/>
      <c r="M35" s="90"/>
      <c r="N35" s="90"/>
      <c r="O35" s="90"/>
      <c r="P35" s="90"/>
      <c r="Q35" s="90"/>
    </row>
    <row r="36" spans="2:17" ht="12.75">
      <c r="B36" s="1"/>
      <c r="C36" s="1"/>
      <c r="D36" s="1"/>
      <c r="E36" s="211" t="s">
        <v>20</v>
      </c>
      <c r="F36" s="211"/>
      <c r="K36" s="90"/>
      <c r="L36" s="90"/>
      <c r="M36" s="90"/>
      <c r="N36" s="90"/>
      <c r="O36" s="90"/>
      <c r="P36" s="90"/>
      <c r="Q36" s="90"/>
    </row>
    <row r="37" spans="5:17" ht="25.5">
      <c r="E37" s="24" t="s">
        <v>21</v>
      </c>
      <c r="F37" s="25" t="s">
        <v>14</v>
      </c>
      <c r="G37" s="4"/>
      <c r="K37" s="90"/>
      <c r="L37" s="90"/>
      <c r="M37" s="90"/>
      <c r="N37" s="90"/>
      <c r="O37" s="90"/>
      <c r="P37" s="90"/>
      <c r="Q37" s="90"/>
    </row>
    <row r="38" spans="5:17" ht="51">
      <c r="E38" s="24" t="s">
        <v>22</v>
      </c>
      <c r="F38" s="25" t="s">
        <v>5</v>
      </c>
      <c r="G38" s="4"/>
      <c r="K38" s="90"/>
      <c r="L38" s="90"/>
      <c r="M38" s="90"/>
      <c r="N38" s="90"/>
      <c r="O38" s="90"/>
      <c r="P38" s="90"/>
      <c r="Q38" s="90"/>
    </row>
    <row r="39" spans="5:7" ht="25.5">
      <c r="E39" s="24" t="s">
        <v>23</v>
      </c>
      <c r="F39" s="25" t="s">
        <v>10</v>
      </c>
      <c r="G39" s="4"/>
    </row>
    <row r="40" spans="5:7" ht="38.25">
      <c r="E40" s="24" t="s">
        <v>24</v>
      </c>
      <c r="F40" s="25" t="s">
        <v>25</v>
      </c>
      <c r="G40" s="222">
        <f>D23+D25+D26</f>
        <v>51.92999999999999</v>
      </c>
    </row>
  </sheetData>
  <sheetProtection selectLockedCells="1" selectUnlockedCells="1"/>
  <mergeCells count="7">
    <mergeCell ref="F3:F4"/>
    <mergeCell ref="A34:B34"/>
    <mergeCell ref="E36:F36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R69"/>
  <sheetViews>
    <sheetView workbookViewId="0" topLeftCell="A1">
      <selection activeCell="J4" sqref="J4:L4"/>
    </sheetView>
  </sheetViews>
  <sheetFormatPr defaultColWidth="9.140625" defaultRowHeight="12.75"/>
  <cols>
    <col min="1" max="1" width="4.8515625" style="97" customWidth="1"/>
    <col min="2" max="2" width="15.28125" style="97" customWidth="1"/>
    <col min="3" max="3" width="26.28125" style="97" customWidth="1"/>
    <col min="4" max="4" width="10.140625" style="97" customWidth="1"/>
    <col min="5" max="5" width="9.8515625" style="97" customWidth="1"/>
    <col min="6" max="6" width="13.00390625" style="98" customWidth="1"/>
    <col min="7" max="9" width="0" style="97" hidden="1" customWidth="1"/>
    <col min="10" max="10" width="9.7109375" style="99" customWidth="1"/>
    <col min="11" max="14" width="11.57421875" style="98" customWidth="1"/>
    <col min="15" max="17" width="11.57421875" style="88" customWidth="1"/>
    <col min="18" max="16384" width="11.57421875" style="97" customWidth="1"/>
  </cols>
  <sheetData>
    <row r="1" spans="9:13" ht="12.75">
      <c r="I1" s="88"/>
      <c r="K1" s="169"/>
      <c r="L1" s="99"/>
      <c r="M1" s="99"/>
    </row>
    <row r="2" spans="3:13" ht="12.75">
      <c r="C2" s="56" t="s">
        <v>351</v>
      </c>
      <c r="J2" s="173"/>
      <c r="K2" s="170"/>
      <c r="L2" s="170"/>
      <c r="M2" s="170"/>
    </row>
    <row r="3" spans="1:13" ht="12.75" customHeight="1">
      <c r="A3" s="212" t="s">
        <v>27</v>
      </c>
      <c r="B3" s="212" t="s">
        <v>28</v>
      </c>
      <c r="C3" s="212" t="s">
        <v>352</v>
      </c>
      <c r="D3" s="30" t="s">
        <v>733</v>
      </c>
      <c r="E3" s="214" t="s">
        <v>163</v>
      </c>
      <c r="F3" s="216" t="s">
        <v>2</v>
      </c>
      <c r="G3" s="240"/>
      <c r="H3" s="240"/>
      <c r="I3" s="100"/>
      <c r="J3" s="175"/>
      <c r="K3" s="73"/>
      <c r="L3" s="73"/>
      <c r="M3" s="99"/>
    </row>
    <row r="4" spans="1:18" ht="30.75" customHeight="1" thickBot="1">
      <c r="A4" s="212"/>
      <c r="B4" s="212"/>
      <c r="C4" s="212"/>
      <c r="D4" s="30" t="s">
        <v>31</v>
      </c>
      <c r="E4" s="214"/>
      <c r="F4" s="241"/>
      <c r="G4" s="242"/>
      <c r="H4" s="243"/>
      <c r="I4" s="244"/>
      <c r="J4" s="245" t="s">
        <v>730</v>
      </c>
      <c r="K4" s="245" t="s">
        <v>731</v>
      </c>
      <c r="L4" s="245" t="s">
        <v>732</v>
      </c>
      <c r="M4" s="175"/>
      <c r="N4" s="196"/>
      <c r="O4" s="73"/>
      <c r="P4" s="73"/>
      <c r="Q4" s="73"/>
      <c r="R4" s="196"/>
    </row>
    <row r="5" spans="1:18" ht="12.75">
      <c r="A5" s="57">
        <v>1</v>
      </c>
      <c r="B5" s="57" t="s">
        <v>353</v>
      </c>
      <c r="C5" s="57" t="s">
        <v>354</v>
      </c>
      <c r="D5" s="101">
        <v>18.37</v>
      </c>
      <c r="E5" s="102">
        <v>2</v>
      </c>
      <c r="F5" s="119" t="s">
        <v>14</v>
      </c>
      <c r="G5" s="103">
        <v>18.37</v>
      </c>
      <c r="J5" s="197">
        <v>18.37</v>
      </c>
      <c r="K5" s="110"/>
      <c r="L5" s="196"/>
      <c r="M5" s="196"/>
      <c r="N5" s="196"/>
      <c r="O5" s="73"/>
      <c r="P5" s="73"/>
      <c r="Q5" s="73"/>
      <c r="R5" s="196"/>
    </row>
    <row r="6" spans="1:18" ht="12.75">
      <c r="A6" s="57">
        <v>2</v>
      </c>
      <c r="B6" s="57" t="s">
        <v>355</v>
      </c>
      <c r="C6" s="57" t="s">
        <v>356</v>
      </c>
      <c r="D6" s="101">
        <v>21.32</v>
      </c>
      <c r="E6" s="102">
        <v>2</v>
      </c>
      <c r="F6" s="40" t="s">
        <v>14</v>
      </c>
      <c r="G6" s="104">
        <v>21.32</v>
      </c>
      <c r="J6" s="197">
        <v>21.32</v>
      </c>
      <c r="K6" s="110"/>
      <c r="L6" s="196"/>
      <c r="M6" s="196"/>
      <c r="N6" s="196"/>
      <c r="O6" s="73"/>
      <c r="P6" s="73"/>
      <c r="Q6" s="73"/>
      <c r="R6" s="196"/>
    </row>
    <row r="7" spans="1:18" ht="12.75">
      <c r="A7" s="105">
        <v>3</v>
      </c>
      <c r="B7" s="105" t="s">
        <v>357</v>
      </c>
      <c r="C7" s="105" t="s">
        <v>358</v>
      </c>
      <c r="D7" s="106">
        <v>3.71</v>
      </c>
      <c r="E7" s="107">
        <v>3</v>
      </c>
      <c r="F7" s="40" t="s">
        <v>14</v>
      </c>
      <c r="H7" s="106">
        <v>3.71</v>
      </c>
      <c r="J7" s="73"/>
      <c r="K7" s="198">
        <v>3.71</v>
      </c>
      <c r="L7" s="110"/>
      <c r="M7" s="196"/>
      <c r="N7" s="196"/>
      <c r="O7" s="73"/>
      <c r="P7" s="73"/>
      <c r="Q7" s="73"/>
      <c r="R7" s="196"/>
    </row>
    <row r="8" spans="1:18" ht="12.75">
      <c r="A8" s="58">
        <v>4</v>
      </c>
      <c r="B8" s="58" t="s">
        <v>359</v>
      </c>
      <c r="C8" s="58" t="s">
        <v>360</v>
      </c>
      <c r="D8" s="108">
        <v>4.3</v>
      </c>
      <c r="E8" s="109">
        <v>4</v>
      </c>
      <c r="F8" s="40" t="s">
        <v>5</v>
      </c>
      <c r="I8" s="108">
        <v>4.3</v>
      </c>
      <c r="J8" s="110"/>
      <c r="K8" s="196"/>
      <c r="L8" s="199">
        <v>4.3</v>
      </c>
      <c r="M8" s="110"/>
      <c r="N8" s="110"/>
      <c r="O8" s="73"/>
      <c r="P8" s="73"/>
      <c r="Q8" s="73"/>
      <c r="R8" s="196"/>
    </row>
    <row r="9" spans="1:18" ht="12.75">
      <c r="A9" s="58">
        <v>5</v>
      </c>
      <c r="B9" s="58" t="s">
        <v>361</v>
      </c>
      <c r="C9" s="58" t="s">
        <v>362</v>
      </c>
      <c r="D9" s="108">
        <v>6.83</v>
      </c>
      <c r="E9" s="109">
        <v>4</v>
      </c>
      <c r="F9" s="40" t="s">
        <v>5</v>
      </c>
      <c r="I9" s="108">
        <v>6.83</v>
      </c>
      <c r="J9" s="110"/>
      <c r="K9" s="196"/>
      <c r="L9" s="199">
        <v>6.83</v>
      </c>
      <c r="M9" s="110"/>
      <c r="N9" s="110"/>
      <c r="O9" s="73"/>
      <c r="P9" s="73"/>
      <c r="Q9" s="73"/>
      <c r="R9" s="196"/>
    </row>
    <row r="10" spans="1:18" ht="12.75">
      <c r="A10" s="57">
        <v>6</v>
      </c>
      <c r="B10" s="57" t="s">
        <v>363</v>
      </c>
      <c r="C10" s="57" t="s">
        <v>364</v>
      </c>
      <c r="D10" s="101">
        <v>3.37</v>
      </c>
      <c r="E10" s="102">
        <v>2</v>
      </c>
      <c r="F10" s="40" t="s">
        <v>5</v>
      </c>
      <c r="G10" s="104">
        <v>3.37</v>
      </c>
      <c r="J10" s="197">
        <v>3.37</v>
      </c>
      <c r="K10" s="110"/>
      <c r="L10" s="196"/>
      <c r="M10" s="196"/>
      <c r="N10" s="196"/>
      <c r="O10" s="73"/>
      <c r="P10" s="73"/>
      <c r="Q10" s="73"/>
      <c r="R10" s="196"/>
    </row>
    <row r="11" spans="1:18" ht="12.75">
      <c r="A11" s="58">
        <v>7</v>
      </c>
      <c r="B11" s="58" t="s">
        <v>365</v>
      </c>
      <c r="C11" s="58" t="s">
        <v>65</v>
      </c>
      <c r="D11" s="108">
        <v>5.31</v>
      </c>
      <c r="E11" s="109">
        <v>4</v>
      </c>
      <c r="F11" s="40" t="s">
        <v>5</v>
      </c>
      <c r="I11" s="108">
        <v>5.31</v>
      </c>
      <c r="J11" s="110"/>
      <c r="K11" s="196"/>
      <c r="L11" s="199">
        <v>5.31</v>
      </c>
      <c r="M11" s="110"/>
      <c r="N11" s="110"/>
      <c r="O11" s="73"/>
      <c r="P11" s="73"/>
      <c r="Q11" s="73"/>
      <c r="R11" s="196"/>
    </row>
    <row r="12" spans="1:18" ht="12.75">
      <c r="A12" s="105">
        <v>8</v>
      </c>
      <c r="B12" s="105" t="s">
        <v>366</v>
      </c>
      <c r="C12" s="105" t="s">
        <v>367</v>
      </c>
      <c r="D12" s="106">
        <v>29.72</v>
      </c>
      <c r="E12" s="107">
        <v>3</v>
      </c>
      <c r="F12" s="40" t="s">
        <v>14</v>
      </c>
      <c r="H12" s="106">
        <v>29.72</v>
      </c>
      <c r="J12" s="73"/>
      <c r="K12" s="198">
        <v>29.72</v>
      </c>
      <c r="L12" s="110"/>
      <c r="M12" s="196"/>
      <c r="N12" s="196"/>
      <c r="O12" s="73"/>
      <c r="P12" s="73"/>
      <c r="Q12" s="73"/>
      <c r="R12" s="196"/>
    </row>
    <row r="13" spans="1:18" ht="12.75">
      <c r="A13" s="57">
        <v>9</v>
      </c>
      <c r="B13" s="57" t="s">
        <v>368</v>
      </c>
      <c r="C13" s="57" t="s">
        <v>183</v>
      </c>
      <c r="D13" s="101">
        <v>15.94</v>
      </c>
      <c r="E13" s="102">
        <v>2</v>
      </c>
      <c r="F13" s="40" t="s">
        <v>14</v>
      </c>
      <c r="G13" s="104">
        <v>15.94</v>
      </c>
      <c r="J13" s="197">
        <v>15.94</v>
      </c>
      <c r="K13" s="110"/>
      <c r="L13" s="196"/>
      <c r="M13" s="196"/>
      <c r="N13" s="196"/>
      <c r="O13" s="73"/>
      <c r="P13" s="73"/>
      <c r="Q13" s="73"/>
      <c r="R13" s="196"/>
    </row>
    <row r="14" spans="1:18" ht="12.75">
      <c r="A14" s="58">
        <v>10</v>
      </c>
      <c r="B14" s="58" t="s">
        <v>369</v>
      </c>
      <c r="C14" s="58" t="s">
        <v>55</v>
      </c>
      <c r="D14" s="108">
        <v>17.19</v>
      </c>
      <c r="E14" s="109">
        <v>4</v>
      </c>
      <c r="F14" s="40" t="s">
        <v>5</v>
      </c>
      <c r="I14" s="108">
        <v>17.19</v>
      </c>
      <c r="J14" s="110"/>
      <c r="K14" s="196"/>
      <c r="L14" s="199">
        <v>17.19</v>
      </c>
      <c r="M14" s="110"/>
      <c r="N14" s="110"/>
      <c r="O14" s="73"/>
      <c r="P14" s="73"/>
      <c r="Q14" s="73"/>
      <c r="R14" s="196"/>
    </row>
    <row r="15" spans="1:18" ht="12.75">
      <c r="A15" s="105">
        <v>11</v>
      </c>
      <c r="B15" s="105" t="s">
        <v>370</v>
      </c>
      <c r="C15" s="105" t="s">
        <v>371</v>
      </c>
      <c r="D15" s="106">
        <v>17</v>
      </c>
      <c r="E15" s="107">
        <v>3</v>
      </c>
      <c r="F15" s="40" t="s">
        <v>14</v>
      </c>
      <c r="H15" s="106">
        <v>17</v>
      </c>
      <c r="J15" s="73"/>
      <c r="K15" s="198">
        <v>17</v>
      </c>
      <c r="L15" s="110"/>
      <c r="M15" s="196"/>
      <c r="N15" s="196"/>
      <c r="O15" s="73"/>
      <c r="P15" s="73"/>
      <c r="Q15" s="73"/>
      <c r="R15" s="196"/>
    </row>
    <row r="16" spans="1:18" ht="12.75">
      <c r="A16" s="105">
        <v>13</v>
      </c>
      <c r="B16" s="105" t="s">
        <v>372</v>
      </c>
      <c r="C16" s="105" t="s">
        <v>373</v>
      </c>
      <c r="D16" s="106">
        <v>22.98</v>
      </c>
      <c r="E16" s="107">
        <v>3</v>
      </c>
      <c r="F16" s="40" t="s">
        <v>14</v>
      </c>
      <c r="H16" s="106">
        <v>22.98</v>
      </c>
      <c r="J16" s="73"/>
      <c r="K16" s="198">
        <v>22.98</v>
      </c>
      <c r="L16" s="110"/>
      <c r="M16" s="196"/>
      <c r="N16" s="196"/>
      <c r="O16" s="73"/>
      <c r="P16" s="174"/>
      <c r="Q16" s="73"/>
      <c r="R16" s="196"/>
    </row>
    <row r="17" spans="1:18" ht="12.75">
      <c r="A17" s="57">
        <v>14</v>
      </c>
      <c r="B17" s="57" t="s">
        <v>374</v>
      </c>
      <c r="C17" s="57" t="s">
        <v>375</v>
      </c>
      <c r="D17" s="101">
        <v>20.02</v>
      </c>
      <c r="E17" s="102">
        <v>2</v>
      </c>
      <c r="F17" s="40" t="s">
        <v>14</v>
      </c>
      <c r="G17" s="104">
        <v>20.02</v>
      </c>
      <c r="J17" s="197">
        <v>20.02</v>
      </c>
      <c r="K17" s="110"/>
      <c r="L17" s="196"/>
      <c r="M17" s="196"/>
      <c r="N17" s="196"/>
      <c r="O17" s="73"/>
      <c r="P17" s="73"/>
      <c r="Q17" s="73"/>
      <c r="R17" s="196"/>
    </row>
    <row r="18" spans="1:18" ht="13.5" thickBot="1">
      <c r="A18" s="111">
        <v>15</v>
      </c>
      <c r="B18" s="111" t="s">
        <v>376</v>
      </c>
      <c r="C18" s="111" t="s">
        <v>377</v>
      </c>
      <c r="D18" s="112">
        <v>15.09</v>
      </c>
      <c r="E18" s="113">
        <v>2</v>
      </c>
      <c r="F18" s="48" t="s">
        <v>14</v>
      </c>
      <c r="G18" s="114">
        <v>15.09</v>
      </c>
      <c r="H18" s="115"/>
      <c r="I18" s="115"/>
      <c r="J18" s="197">
        <v>15.09</v>
      </c>
      <c r="K18" s="110"/>
      <c r="L18" s="196"/>
      <c r="M18" s="196"/>
      <c r="N18" s="196"/>
      <c r="O18" s="172"/>
      <c r="P18" s="73"/>
      <c r="Q18" s="73"/>
      <c r="R18" s="196"/>
    </row>
    <row r="19" spans="1:18" ht="12.75">
      <c r="A19" s="116">
        <v>16</v>
      </c>
      <c r="B19" s="116" t="s">
        <v>378</v>
      </c>
      <c r="C19" s="116" t="s">
        <v>379</v>
      </c>
      <c r="D19" s="117">
        <v>18.24</v>
      </c>
      <c r="E19" s="118">
        <v>2</v>
      </c>
      <c r="F19" s="119" t="s">
        <v>14</v>
      </c>
      <c r="G19" s="103">
        <v>18.24</v>
      </c>
      <c r="J19" s="197">
        <v>18.24</v>
      </c>
      <c r="K19" s="200"/>
      <c r="L19" s="200"/>
      <c r="M19" s="200"/>
      <c r="N19" s="196"/>
      <c r="O19" s="174"/>
      <c r="P19" s="174"/>
      <c r="Q19" s="174"/>
      <c r="R19" s="196"/>
    </row>
    <row r="20" spans="1:18" ht="12.75">
      <c r="A20" s="57">
        <v>17</v>
      </c>
      <c r="B20" s="57" t="s">
        <v>380</v>
      </c>
      <c r="C20" s="57" t="s">
        <v>381</v>
      </c>
      <c r="D20" s="101">
        <v>17.48</v>
      </c>
      <c r="E20" s="102">
        <v>2</v>
      </c>
      <c r="F20" s="40" t="s">
        <v>14</v>
      </c>
      <c r="G20" s="104">
        <v>17.48</v>
      </c>
      <c r="J20" s="197">
        <v>17.48</v>
      </c>
      <c r="K20" s="196"/>
      <c r="L20" s="196"/>
      <c r="M20" s="201"/>
      <c r="N20" s="196"/>
      <c r="O20" s="73"/>
      <c r="P20" s="73"/>
      <c r="Q20" s="73"/>
      <c r="R20" s="196"/>
    </row>
    <row r="21" spans="1:18" ht="12.75">
      <c r="A21" s="57">
        <v>18</v>
      </c>
      <c r="B21" s="57" t="s">
        <v>382</v>
      </c>
      <c r="C21" s="57" t="s">
        <v>383</v>
      </c>
      <c r="D21" s="101">
        <v>17</v>
      </c>
      <c r="E21" s="102">
        <v>2</v>
      </c>
      <c r="F21" s="40" t="s">
        <v>14</v>
      </c>
      <c r="G21" s="104">
        <v>17</v>
      </c>
      <c r="J21" s="197">
        <v>17</v>
      </c>
      <c r="K21" s="202"/>
      <c r="L21" s="202"/>
      <c r="M21" s="202"/>
      <c r="N21" s="196"/>
      <c r="O21" s="175"/>
      <c r="P21" s="175"/>
      <c r="Q21" s="175"/>
      <c r="R21" s="196"/>
    </row>
    <row r="22" spans="1:18" ht="12.75">
      <c r="A22" s="105">
        <v>19</v>
      </c>
      <c r="B22" s="105" t="s">
        <v>384</v>
      </c>
      <c r="C22" s="105" t="s">
        <v>385</v>
      </c>
      <c r="D22" s="106">
        <v>15.88</v>
      </c>
      <c r="E22" s="107">
        <v>3</v>
      </c>
      <c r="F22" s="40" t="s">
        <v>25</v>
      </c>
      <c r="H22" s="106">
        <v>15.88</v>
      </c>
      <c r="J22" s="73"/>
      <c r="K22" s="198">
        <v>15.88</v>
      </c>
      <c r="L22" s="73"/>
      <c r="M22" s="73"/>
      <c r="N22" s="196"/>
      <c r="O22" s="110"/>
      <c r="P22" s="110"/>
      <c r="Q22" s="73"/>
      <c r="R22" s="196"/>
    </row>
    <row r="23" spans="1:18" ht="12.75">
      <c r="A23" s="58">
        <v>20</v>
      </c>
      <c r="B23" s="58" t="s">
        <v>386</v>
      </c>
      <c r="C23" s="58"/>
      <c r="D23" s="108">
        <v>4.14</v>
      </c>
      <c r="E23" s="109">
        <v>4</v>
      </c>
      <c r="F23" s="40" t="s">
        <v>5</v>
      </c>
      <c r="I23" s="108">
        <v>4.14</v>
      </c>
      <c r="J23" s="110"/>
      <c r="K23" s="110"/>
      <c r="L23" s="199">
        <v>4.14</v>
      </c>
      <c r="M23" s="110"/>
      <c r="N23" s="110"/>
      <c r="O23" s="73"/>
      <c r="P23" s="73"/>
      <c r="Q23" s="110"/>
      <c r="R23" s="196"/>
    </row>
    <row r="24" spans="1:18" ht="12.75">
      <c r="A24" s="58">
        <v>20</v>
      </c>
      <c r="B24" s="58" t="s">
        <v>386</v>
      </c>
      <c r="C24" s="58"/>
      <c r="D24" s="108">
        <v>3.24</v>
      </c>
      <c r="E24" s="109">
        <v>4</v>
      </c>
      <c r="F24" s="40" t="s">
        <v>5</v>
      </c>
      <c r="I24" s="108">
        <v>3.24</v>
      </c>
      <c r="J24" s="110"/>
      <c r="K24" s="110"/>
      <c r="L24" s="199">
        <v>3.24</v>
      </c>
      <c r="M24" s="110"/>
      <c r="N24" s="110"/>
      <c r="O24" s="73"/>
      <c r="P24" s="73"/>
      <c r="Q24" s="110"/>
      <c r="R24" s="196"/>
    </row>
    <row r="25" spans="1:18" ht="12.75">
      <c r="A25" s="105">
        <v>21</v>
      </c>
      <c r="B25" s="105" t="s">
        <v>387</v>
      </c>
      <c r="C25" s="105"/>
      <c r="D25" s="106">
        <v>4.6</v>
      </c>
      <c r="E25" s="107">
        <v>3</v>
      </c>
      <c r="F25" s="40" t="s">
        <v>14</v>
      </c>
      <c r="H25" s="106">
        <v>4.6</v>
      </c>
      <c r="J25" s="73"/>
      <c r="K25" s="198">
        <v>4.6</v>
      </c>
      <c r="L25" s="196"/>
      <c r="M25" s="196"/>
      <c r="N25" s="196"/>
      <c r="O25" s="110"/>
      <c r="P25" s="110"/>
      <c r="Q25" s="73"/>
      <c r="R25" s="196"/>
    </row>
    <row r="26" spans="1:18" ht="12.75">
      <c r="A26" s="105">
        <v>22</v>
      </c>
      <c r="B26" s="105" t="s">
        <v>388</v>
      </c>
      <c r="C26" s="105" t="s">
        <v>389</v>
      </c>
      <c r="D26" s="106">
        <v>20.07</v>
      </c>
      <c r="E26" s="107">
        <v>3</v>
      </c>
      <c r="F26" s="40" t="s">
        <v>14</v>
      </c>
      <c r="H26" s="106">
        <v>20.07</v>
      </c>
      <c r="J26" s="73"/>
      <c r="K26" s="198">
        <v>20.07</v>
      </c>
      <c r="L26" s="196"/>
      <c r="M26" s="196"/>
      <c r="N26" s="196"/>
      <c r="O26" s="110"/>
      <c r="P26" s="110"/>
      <c r="Q26" s="73"/>
      <c r="R26" s="196"/>
    </row>
    <row r="27" spans="1:18" ht="12.75">
      <c r="A27" s="57">
        <v>23</v>
      </c>
      <c r="B27" s="57" t="s">
        <v>390</v>
      </c>
      <c r="C27" s="57"/>
      <c r="D27" s="101">
        <v>7.09</v>
      </c>
      <c r="E27" s="102">
        <v>2</v>
      </c>
      <c r="F27" s="40" t="s">
        <v>14</v>
      </c>
      <c r="G27" s="104">
        <v>7.09</v>
      </c>
      <c r="J27" s="197">
        <v>7.09</v>
      </c>
      <c r="K27" s="196"/>
      <c r="L27" s="196"/>
      <c r="M27" s="196"/>
      <c r="N27" s="196"/>
      <c r="O27" s="110"/>
      <c r="P27" s="73"/>
      <c r="Q27" s="73"/>
      <c r="R27" s="196"/>
    </row>
    <row r="28" spans="1:18" ht="12.75">
      <c r="A28" s="57">
        <v>24</v>
      </c>
      <c r="B28" s="57" t="s">
        <v>391</v>
      </c>
      <c r="C28" s="57" t="s">
        <v>392</v>
      </c>
      <c r="D28" s="101">
        <v>23.22</v>
      </c>
      <c r="E28" s="102">
        <v>2</v>
      </c>
      <c r="F28" s="40" t="s">
        <v>14</v>
      </c>
      <c r="G28" s="104">
        <v>23.22</v>
      </c>
      <c r="J28" s="197">
        <v>23.22</v>
      </c>
      <c r="K28" s="196"/>
      <c r="L28" s="196"/>
      <c r="M28" s="196"/>
      <c r="N28" s="196"/>
      <c r="O28" s="110"/>
      <c r="P28" s="73"/>
      <c r="Q28" s="73"/>
      <c r="R28" s="196"/>
    </row>
    <row r="29" spans="1:18" ht="12.75">
      <c r="A29" s="57">
        <v>25</v>
      </c>
      <c r="B29" s="57" t="s">
        <v>393</v>
      </c>
      <c r="C29" s="252" t="s">
        <v>146</v>
      </c>
      <c r="D29" s="253">
        <v>0.51</v>
      </c>
      <c r="E29" s="102">
        <v>2</v>
      </c>
      <c r="F29" s="40" t="s">
        <v>25</v>
      </c>
      <c r="G29" s="104">
        <v>0.51</v>
      </c>
      <c r="J29" s="259">
        <v>83.5</v>
      </c>
      <c r="K29" s="196"/>
      <c r="L29" s="196"/>
      <c r="M29" s="196"/>
      <c r="N29" s="175"/>
      <c r="O29" s="200"/>
      <c r="P29" s="73"/>
      <c r="Q29" s="73"/>
      <c r="R29" s="196"/>
    </row>
    <row r="30" spans="1:18" ht="12.75">
      <c r="A30" s="254">
        <v>26</v>
      </c>
      <c r="B30" s="254" t="s">
        <v>394</v>
      </c>
      <c r="C30" s="255" t="s">
        <v>385</v>
      </c>
      <c r="D30" s="256">
        <v>83.5</v>
      </c>
      <c r="E30" s="257">
        <v>3</v>
      </c>
      <c r="F30" s="40" t="s">
        <v>5</v>
      </c>
      <c r="H30" s="106">
        <v>83.5</v>
      </c>
      <c r="J30" s="73"/>
      <c r="K30" s="258">
        <v>0.51</v>
      </c>
      <c r="L30" s="196"/>
      <c r="M30" s="196"/>
      <c r="N30" s="175"/>
      <c r="O30" s="200"/>
      <c r="P30" s="110"/>
      <c r="Q30" s="73"/>
      <c r="R30" s="196"/>
    </row>
    <row r="31" spans="1:18" ht="12.75">
      <c r="A31" s="58">
        <v>27</v>
      </c>
      <c r="B31" s="58" t="s">
        <v>395</v>
      </c>
      <c r="C31" s="58" t="s">
        <v>396</v>
      </c>
      <c r="D31" s="108">
        <v>15.05</v>
      </c>
      <c r="E31" s="109">
        <v>4</v>
      </c>
      <c r="F31" s="40" t="s">
        <v>14</v>
      </c>
      <c r="I31" s="108">
        <v>15.05</v>
      </c>
      <c r="J31" s="110"/>
      <c r="K31" s="110"/>
      <c r="L31" s="199">
        <v>15.05</v>
      </c>
      <c r="M31" s="110"/>
      <c r="N31" s="110"/>
      <c r="O31" s="73"/>
      <c r="P31" s="73"/>
      <c r="Q31" s="110"/>
      <c r="R31" s="196"/>
    </row>
    <row r="32" spans="1:18" ht="12.75">
      <c r="A32" s="57">
        <v>28</v>
      </c>
      <c r="B32" s="57" t="s">
        <v>397</v>
      </c>
      <c r="C32" s="57" t="s">
        <v>398</v>
      </c>
      <c r="D32" s="101">
        <f>27.85-3.41</f>
        <v>24.44</v>
      </c>
      <c r="E32" s="102">
        <v>2</v>
      </c>
      <c r="F32" s="40" t="s">
        <v>14</v>
      </c>
      <c r="G32" s="104">
        <f>27.85-3.41</f>
        <v>24.44</v>
      </c>
      <c r="J32" s="197">
        <f>27.85-3.41</f>
        <v>24.44</v>
      </c>
      <c r="K32" s="196"/>
      <c r="L32" s="196"/>
      <c r="M32" s="196"/>
      <c r="N32" s="196"/>
      <c r="O32" s="110"/>
      <c r="P32" s="73"/>
      <c r="Q32" s="73"/>
      <c r="R32" s="196"/>
    </row>
    <row r="33" spans="1:18" ht="12.75">
      <c r="A33" s="58">
        <v>29</v>
      </c>
      <c r="B33" s="58" t="s">
        <v>399</v>
      </c>
      <c r="C33" s="58"/>
      <c r="D33" s="108">
        <v>3.41</v>
      </c>
      <c r="E33" s="109">
        <v>4</v>
      </c>
      <c r="F33" s="40" t="s">
        <v>14</v>
      </c>
      <c r="I33" s="108">
        <v>3.41</v>
      </c>
      <c r="J33" s="110"/>
      <c r="K33" s="110"/>
      <c r="L33" s="199">
        <v>3.41</v>
      </c>
      <c r="M33" s="110"/>
      <c r="N33" s="110"/>
      <c r="O33" s="73"/>
      <c r="P33" s="73"/>
      <c r="Q33" s="110"/>
      <c r="R33" s="196"/>
    </row>
    <row r="34" spans="1:18" ht="12.75">
      <c r="A34" s="57">
        <v>29</v>
      </c>
      <c r="B34" s="57" t="s">
        <v>400</v>
      </c>
      <c r="C34" s="57" t="s">
        <v>401</v>
      </c>
      <c r="D34" s="101">
        <v>17.33</v>
      </c>
      <c r="E34" s="102">
        <v>2</v>
      </c>
      <c r="F34" s="40" t="s">
        <v>14</v>
      </c>
      <c r="G34" s="104">
        <v>17.33</v>
      </c>
      <c r="J34" s="197">
        <v>17.33</v>
      </c>
      <c r="K34" s="196"/>
      <c r="L34" s="196"/>
      <c r="M34" s="196"/>
      <c r="N34" s="196"/>
      <c r="O34" s="110"/>
      <c r="P34" s="73"/>
      <c r="Q34" s="73"/>
      <c r="R34" s="196"/>
    </row>
    <row r="35" spans="1:18" ht="12.75">
      <c r="A35" s="57">
        <v>30</v>
      </c>
      <c r="B35" s="57" t="s">
        <v>402</v>
      </c>
      <c r="C35" s="57" t="s">
        <v>403</v>
      </c>
      <c r="D35" s="101">
        <v>14.03</v>
      </c>
      <c r="E35" s="102">
        <v>2</v>
      </c>
      <c r="F35" s="40" t="s">
        <v>14</v>
      </c>
      <c r="G35" s="104">
        <v>14.03</v>
      </c>
      <c r="J35" s="197">
        <v>14.03</v>
      </c>
      <c r="K35" s="196"/>
      <c r="L35" s="196"/>
      <c r="M35" s="196"/>
      <c r="N35" s="196"/>
      <c r="O35" s="110"/>
      <c r="P35" s="73"/>
      <c r="Q35" s="73"/>
      <c r="R35" s="196"/>
    </row>
    <row r="36" spans="1:18" ht="12.75">
      <c r="A36" s="58">
        <v>31</v>
      </c>
      <c r="B36" s="58" t="s">
        <v>404</v>
      </c>
      <c r="C36" s="58" t="s">
        <v>405</v>
      </c>
      <c r="D36" s="108">
        <v>5.41</v>
      </c>
      <c r="E36" s="109">
        <v>4</v>
      </c>
      <c r="F36" s="40" t="s">
        <v>14</v>
      </c>
      <c r="I36" s="108">
        <v>5.41</v>
      </c>
      <c r="J36" s="110"/>
      <c r="K36" s="110"/>
      <c r="L36" s="199">
        <v>5.41</v>
      </c>
      <c r="M36" s="110"/>
      <c r="N36" s="110"/>
      <c r="O36" s="73"/>
      <c r="P36" s="73"/>
      <c r="Q36" s="110"/>
      <c r="R36" s="196"/>
    </row>
    <row r="37" spans="1:18" ht="12.75">
      <c r="A37" s="57">
        <v>32</v>
      </c>
      <c r="B37" s="57" t="s">
        <v>406</v>
      </c>
      <c r="C37" s="57" t="s">
        <v>407</v>
      </c>
      <c r="D37" s="101">
        <v>7.44</v>
      </c>
      <c r="E37" s="102">
        <v>2</v>
      </c>
      <c r="F37" s="40" t="s">
        <v>14</v>
      </c>
      <c r="G37" s="104">
        <v>7.44</v>
      </c>
      <c r="J37" s="197">
        <v>7.44</v>
      </c>
      <c r="K37" s="196"/>
      <c r="L37" s="196"/>
      <c r="M37" s="196"/>
      <c r="N37" s="196"/>
      <c r="O37" s="200"/>
      <c r="P37" s="200"/>
      <c r="Q37" s="175"/>
      <c r="R37" s="201"/>
    </row>
    <row r="38" spans="1:18" ht="12.75">
      <c r="A38" s="57">
        <v>33</v>
      </c>
      <c r="B38" s="57" t="s">
        <v>408</v>
      </c>
      <c r="C38" s="57" t="s">
        <v>409</v>
      </c>
      <c r="D38" s="101">
        <v>4.51</v>
      </c>
      <c r="E38" s="102">
        <v>2</v>
      </c>
      <c r="F38" s="40" t="s">
        <v>14</v>
      </c>
      <c r="G38" s="104">
        <v>4.51</v>
      </c>
      <c r="J38" s="197">
        <v>4.51</v>
      </c>
      <c r="K38" s="196"/>
      <c r="L38" s="196"/>
      <c r="M38" s="196"/>
      <c r="N38" s="196"/>
      <c r="O38" s="73"/>
      <c r="P38" s="73"/>
      <c r="Q38" s="73"/>
      <c r="R38" s="196"/>
    </row>
    <row r="39" spans="1:18" ht="12.75">
      <c r="A39" s="57">
        <v>34</v>
      </c>
      <c r="B39" s="57" t="s">
        <v>410</v>
      </c>
      <c r="C39" s="57" t="s">
        <v>411</v>
      </c>
      <c r="D39" s="101">
        <v>2.85</v>
      </c>
      <c r="E39" s="102">
        <v>2</v>
      </c>
      <c r="F39" s="40" t="s">
        <v>14</v>
      </c>
      <c r="G39" s="104">
        <v>2.85</v>
      </c>
      <c r="J39" s="197">
        <v>2.85</v>
      </c>
      <c r="K39" s="196"/>
      <c r="L39" s="196"/>
      <c r="M39" s="196"/>
      <c r="N39" s="196"/>
      <c r="O39" s="73"/>
      <c r="P39" s="73"/>
      <c r="Q39" s="73"/>
      <c r="R39" s="196"/>
    </row>
    <row r="40" spans="1:18" ht="12.75">
      <c r="A40" s="57">
        <v>35</v>
      </c>
      <c r="B40" s="57" t="s">
        <v>412</v>
      </c>
      <c r="C40" s="57" t="s">
        <v>373</v>
      </c>
      <c r="D40" s="101">
        <v>4.75</v>
      </c>
      <c r="E40" s="102">
        <v>2</v>
      </c>
      <c r="F40" s="40" t="s">
        <v>5</v>
      </c>
      <c r="G40" s="104">
        <v>4.75</v>
      </c>
      <c r="J40" s="197">
        <v>4.75</v>
      </c>
      <c r="K40" s="196"/>
      <c r="L40" s="196"/>
      <c r="M40" s="196"/>
      <c r="N40" s="196"/>
      <c r="O40" s="174"/>
      <c r="P40" s="174"/>
      <c r="Q40" s="174"/>
      <c r="R40" s="203"/>
    </row>
    <row r="41" spans="1:18" ht="12.75">
      <c r="A41" s="57">
        <v>36</v>
      </c>
      <c r="B41" s="57" t="s">
        <v>413</v>
      </c>
      <c r="C41" s="57" t="s">
        <v>55</v>
      </c>
      <c r="D41" s="101">
        <v>8.23</v>
      </c>
      <c r="E41" s="102">
        <v>2</v>
      </c>
      <c r="F41" s="40" t="s">
        <v>5</v>
      </c>
      <c r="G41" s="104">
        <v>8.23</v>
      </c>
      <c r="J41" s="197">
        <v>8.23</v>
      </c>
      <c r="K41" s="196"/>
      <c r="L41" s="196"/>
      <c r="M41" s="196"/>
      <c r="N41" s="196"/>
      <c r="O41" s="73"/>
      <c r="P41" s="73"/>
      <c r="Q41" s="73"/>
      <c r="R41" s="196"/>
    </row>
    <row r="42" spans="1:18" ht="12.75">
      <c r="A42" s="58">
        <v>37</v>
      </c>
      <c r="B42" s="58" t="s">
        <v>414</v>
      </c>
      <c r="C42" s="58" t="s">
        <v>403</v>
      </c>
      <c r="D42" s="108">
        <v>2.06</v>
      </c>
      <c r="E42" s="109">
        <v>4</v>
      </c>
      <c r="F42" s="40" t="s">
        <v>5</v>
      </c>
      <c r="I42" s="108">
        <v>2.06</v>
      </c>
      <c r="J42" s="110"/>
      <c r="K42" s="110"/>
      <c r="L42" s="199">
        <v>2.06</v>
      </c>
      <c r="M42" s="110"/>
      <c r="N42" s="110"/>
      <c r="O42" s="73"/>
      <c r="P42" s="73"/>
      <c r="Q42" s="73"/>
      <c r="R42" s="196"/>
    </row>
    <row r="43" spans="1:18" ht="12.75">
      <c r="A43" s="58">
        <v>38</v>
      </c>
      <c r="B43" s="58" t="s">
        <v>415</v>
      </c>
      <c r="C43" s="58" t="s">
        <v>364</v>
      </c>
      <c r="D43" s="108">
        <v>2.86</v>
      </c>
      <c r="E43" s="109">
        <v>4</v>
      </c>
      <c r="F43" s="40" t="s">
        <v>14</v>
      </c>
      <c r="I43" s="108">
        <v>2.86</v>
      </c>
      <c r="J43" s="110"/>
      <c r="K43" s="110"/>
      <c r="L43" s="199">
        <v>2.86</v>
      </c>
      <c r="M43" s="110"/>
      <c r="N43" s="110"/>
      <c r="O43" s="73"/>
      <c r="P43" s="73"/>
      <c r="Q43" s="73"/>
      <c r="R43" s="196"/>
    </row>
    <row r="44" spans="1:13" ht="12.75">
      <c r="A44" s="57">
        <v>39</v>
      </c>
      <c r="B44" s="57" t="s">
        <v>416</v>
      </c>
      <c r="C44" s="57" t="s">
        <v>417</v>
      </c>
      <c r="D44" s="101">
        <v>7.09</v>
      </c>
      <c r="E44" s="102">
        <v>2</v>
      </c>
      <c r="F44" s="40" t="s">
        <v>5</v>
      </c>
      <c r="G44" s="104">
        <v>7.09</v>
      </c>
      <c r="J44" s="197">
        <v>7.09</v>
      </c>
      <c r="K44" s="196"/>
      <c r="L44" s="196"/>
      <c r="M44" s="196"/>
    </row>
    <row r="45" spans="1:13" ht="12.75">
      <c r="A45" s="57">
        <v>40</v>
      </c>
      <c r="B45" s="57" t="s">
        <v>418</v>
      </c>
      <c r="C45" s="57" t="s">
        <v>419</v>
      </c>
      <c r="D45" s="101">
        <f>50.29-2</f>
        <v>48.29</v>
      </c>
      <c r="E45" s="102">
        <v>2</v>
      </c>
      <c r="F45" s="40" t="s">
        <v>5</v>
      </c>
      <c r="G45" s="104">
        <f>50.29-2</f>
        <v>48.29</v>
      </c>
      <c r="J45" s="197">
        <f>50.29-2</f>
        <v>48.29</v>
      </c>
      <c r="K45" s="196"/>
      <c r="L45" s="196"/>
      <c r="M45" s="196"/>
    </row>
    <row r="46" spans="1:14" ht="12.75">
      <c r="A46" s="58">
        <v>41</v>
      </c>
      <c r="B46" s="58" t="s">
        <v>420</v>
      </c>
      <c r="C46" s="58"/>
      <c r="D46" s="108">
        <v>2</v>
      </c>
      <c r="E46" s="109">
        <v>4</v>
      </c>
      <c r="F46" s="40" t="s">
        <v>5</v>
      </c>
      <c r="I46" s="108">
        <v>2</v>
      </c>
      <c r="J46" s="110"/>
      <c r="K46" s="110"/>
      <c r="L46" s="199">
        <v>2</v>
      </c>
      <c r="M46" s="110"/>
      <c r="N46" s="110"/>
    </row>
    <row r="47" spans="1:13" ht="12.75">
      <c r="A47" s="57">
        <v>41</v>
      </c>
      <c r="B47" s="57" t="s">
        <v>421</v>
      </c>
      <c r="C47" s="57" t="s">
        <v>422</v>
      </c>
      <c r="D47" s="101">
        <v>15.83</v>
      </c>
      <c r="E47" s="102">
        <v>2</v>
      </c>
      <c r="F47" s="40" t="s">
        <v>14</v>
      </c>
      <c r="G47" s="104">
        <v>15.83</v>
      </c>
      <c r="J47" s="197">
        <v>15.83</v>
      </c>
      <c r="K47" s="196"/>
      <c r="L47" s="196"/>
      <c r="M47" s="196"/>
    </row>
    <row r="48" spans="1:13" ht="12.75">
      <c r="A48" s="57">
        <v>42</v>
      </c>
      <c r="B48" s="57" t="s">
        <v>423</v>
      </c>
      <c r="C48" s="57" t="s">
        <v>424</v>
      </c>
      <c r="D48" s="101">
        <v>34.7</v>
      </c>
      <c r="E48" s="102">
        <v>2</v>
      </c>
      <c r="F48" s="40" t="s">
        <v>14</v>
      </c>
      <c r="G48" s="104">
        <v>34.7</v>
      </c>
      <c r="J48" s="197">
        <v>34.7</v>
      </c>
      <c r="K48" s="196"/>
      <c r="L48" s="196"/>
      <c r="M48" s="196"/>
    </row>
    <row r="49" spans="1:13" ht="12.75">
      <c r="A49" s="57">
        <v>43</v>
      </c>
      <c r="B49" s="57" t="s">
        <v>425</v>
      </c>
      <c r="C49" s="57" t="s">
        <v>426</v>
      </c>
      <c r="D49" s="101">
        <f>26-1.11</f>
        <v>24.89</v>
      </c>
      <c r="E49" s="102">
        <v>2</v>
      </c>
      <c r="F49" s="40" t="s">
        <v>14</v>
      </c>
      <c r="G49" s="104">
        <f>26-1.11</f>
        <v>24.89</v>
      </c>
      <c r="J49" s="197">
        <f>26-1.11</f>
        <v>24.89</v>
      </c>
      <c r="K49" s="196"/>
      <c r="L49" s="196"/>
      <c r="M49" s="196"/>
    </row>
    <row r="50" spans="1:14" ht="12.75">
      <c r="A50" s="123"/>
      <c r="B50" s="58" t="s">
        <v>427</v>
      </c>
      <c r="C50" s="58" t="s">
        <v>428</v>
      </c>
      <c r="D50" s="124">
        <v>1.11</v>
      </c>
      <c r="E50" s="109">
        <v>4</v>
      </c>
      <c r="F50" s="40" t="s">
        <v>14</v>
      </c>
      <c r="I50" s="124">
        <v>1.11</v>
      </c>
      <c r="J50" s="110"/>
      <c r="K50" s="110"/>
      <c r="L50" s="199">
        <v>1.11</v>
      </c>
      <c r="M50" s="110"/>
      <c r="N50" s="110"/>
    </row>
    <row r="51" spans="1:13" ht="12.75">
      <c r="A51" s="57">
        <v>44</v>
      </c>
      <c r="B51" s="57" t="s">
        <v>429</v>
      </c>
      <c r="C51" s="57" t="s">
        <v>293</v>
      </c>
      <c r="D51" s="101">
        <v>41.57</v>
      </c>
      <c r="E51" s="102">
        <v>2</v>
      </c>
      <c r="F51" s="40" t="s">
        <v>14</v>
      </c>
      <c r="G51" s="104">
        <v>41.57</v>
      </c>
      <c r="J51" s="197">
        <v>41.57</v>
      </c>
      <c r="K51" s="196"/>
      <c r="L51" s="196"/>
      <c r="M51" s="196"/>
    </row>
    <row r="52" spans="1:13" ht="12.75">
      <c r="A52" s="57">
        <v>45</v>
      </c>
      <c r="B52" s="57" t="s">
        <v>430</v>
      </c>
      <c r="C52" s="57" t="s">
        <v>431</v>
      </c>
      <c r="D52" s="101">
        <v>5.09</v>
      </c>
      <c r="E52" s="102">
        <v>2</v>
      </c>
      <c r="F52" s="40" t="s">
        <v>14</v>
      </c>
      <c r="G52" s="104">
        <v>5.09</v>
      </c>
      <c r="J52" s="197">
        <v>5.09</v>
      </c>
      <c r="K52" s="196"/>
      <c r="L52" s="196"/>
      <c r="M52" s="196"/>
    </row>
    <row r="53" spans="1:13" ht="12.75">
      <c r="A53" s="57">
        <v>46</v>
      </c>
      <c r="B53" s="57" t="s">
        <v>432</v>
      </c>
      <c r="C53" s="57"/>
      <c r="D53" s="101">
        <v>18.77</v>
      </c>
      <c r="E53" s="102">
        <v>2</v>
      </c>
      <c r="F53" s="40" t="s">
        <v>14</v>
      </c>
      <c r="G53" s="104">
        <v>18.77</v>
      </c>
      <c r="J53" s="197">
        <v>18.77</v>
      </c>
      <c r="K53" s="196"/>
      <c r="L53" s="196"/>
      <c r="M53" s="196"/>
    </row>
    <row r="54" spans="1:13" ht="12.75">
      <c r="A54" s="57">
        <v>47</v>
      </c>
      <c r="B54" s="57" t="s">
        <v>433</v>
      </c>
      <c r="C54" s="57" t="s">
        <v>434</v>
      </c>
      <c r="D54" s="101">
        <v>11.45</v>
      </c>
      <c r="E54" s="102">
        <v>2</v>
      </c>
      <c r="F54" s="40" t="s">
        <v>14</v>
      </c>
      <c r="G54" s="104">
        <v>11.45</v>
      </c>
      <c r="J54" s="197">
        <v>11.45</v>
      </c>
      <c r="K54" s="196"/>
      <c r="L54" s="196"/>
      <c r="M54" s="196"/>
    </row>
    <row r="55" spans="1:13" ht="12.75">
      <c r="A55" s="57">
        <v>48</v>
      </c>
      <c r="B55" s="57" t="s">
        <v>435</v>
      </c>
      <c r="C55" s="57" t="s">
        <v>436</v>
      </c>
      <c r="D55" s="101">
        <v>22.96</v>
      </c>
      <c r="E55" s="102">
        <v>2</v>
      </c>
      <c r="F55" s="40" t="s">
        <v>14</v>
      </c>
      <c r="G55" s="104">
        <v>22.96</v>
      </c>
      <c r="J55" s="197">
        <v>22.96</v>
      </c>
      <c r="K55" s="196"/>
      <c r="L55" s="196"/>
      <c r="M55" s="196"/>
    </row>
    <row r="56" spans="1:13" ht="12.75">
      <c r="A56" s="57">
        <v>50</v>
      </c>
      <c r="B56" s="57" t="s">
        <v>437</v>
      </c>
      <c r="C56" s="57" t="s">
        <v>438</v>
      </c>
      <c r="D56" s="101">
        <v>14.22</v>
      </c>
      <c r="E56" s="102">
        <v>2</v>
      </c>
      <c r="F56" s="40" t="s">
        <v>14</v>
      </c>
      <c r="G56" s="104">
        <v>14.22</v>
      </c>
      <c r="J56" s="197">
        <v>14.22</v>
      </c>
      <c r="K56" s="196"/>
      <c r="L56" s="196"/>
      <c r="M56" s="196"/>
    </row>
    <row r="57" spans="1:13" ht="12.75">
      <c r="A57" s="57">
        <v>52</v>
      </c>
      <c r="B57" s="96" t="s">
        <v>439</v>
      </c>
      <c r="C57" s="96"/>
      <c r="D57" s="101">
        <v>114.98</v>
      </c>
      <c r="E57" s="102">
        <v>2</v>
      </c>
      <c r="F57" s="40" t="s">
        <v>14</v>
      </c>
      <c r="G57" s="104">
        <v>114.98</v>
      </c>
      <c r="J57" s="197">
        <v>114.98</v>
      </c>
      <c r="K57" s="196"/>
      <c r="L57" s="196"/>
      <c r="M57" s="196"/>
    </row>
    <row r="58" spans="1:13" ht="12.75">
      <c r="A58" s="57">
        <v>53</v>
      </c>
      <c r="B58" s="96" t="s">
        <v>304</v>
      </c>
      <c r="C58" s="96"/>
      <c r="D58" s="101">
        <v>104.82</v>
      </c>
      <c r="E58" s="102">
        <v>2</v>
      </c>
      <c r="F58" s="40" t="s">
        <v>14</v>
      </c>
      <c r="G58" s="104">
        <v>104.82</v>
      </c>
      <c r="J58" s="197">
        <v>104.82</v>
      </c>
      <c r="K58" s="196"/>
      <c r="L58" s="196"/>
      <c r="M58" s="196"/>
    </row>
    <row r="59" spans="1:13" ht="25.5">
      <c r="A59" s="57">
        <v>54</v>
      </c>
      <c r="B59" s="96" t="s">
        <v>440</v>
      </c>
      <c r="C59" s="96"/>
      <c r="D59" s="101">
        <v>33.06</v>
      </c>
      <c r="E59" s="102">
        <v>2</v>
      </c>
      <c r="F59" s="40" t="s">
        <v>14</v>
      </c>
      <c r="G59" s="104">
        <v>33.06</v>
      </c>
      <c r="J59" s="197">
        <v>33.06</v>
      </c>
      <c r="K59" s="196"/>
      <c r="L59" s="196"/>
      <c r="M59" s="196"/>
    </row>
    <row r="60" spans="1:13" ht="25.5">
      <c r="A60" s="57">
        <v>55</v>
      </c>
      <c r="B60" s="96" t="s">
        <v>441</v>
      </c>
      <c r="C60" s="96"/>
      <c r="D60" s="101">
        <v>43.07</v>
      </c>
      <c r="E60" s="102">
        <v>2</v>
      </c>
      <c r="F60" s="40" t="s">
        <v>14</v>
      </c>
      <c r="G60" s="104">
        <v>43.07</v>
      </c>
      <c r="J60" s="197">
        <v>43.07</v>
      </c>
      <c r="K60" s="196"/>
      <c r="L60" s="196"/>
      <c r="M60" s="196"/>
    </row>
    <row r="61" spans="1:13" ht="12.75">
      <c r="A61" s="57">
        <v>56</v>
      </c>
      <c r="B61" s="227" t="s">
        <v>442</v>
      </c>
      <c r="C61" s="96"/>
      <c r="D61" s="141">
        <v>104.94</v>
      </c>
      <c r="E61" s="102">
        <v>2</v>
      </c>
      <c r="F61" s="40" t="s">
        <v>14</v>
      </c>
      <c r="G61" s="104">
        <v>104.94</v>
      </c>
      <c r="J61" s="197">
        <v>104.94</v>
      </c>
      <c r="K61" s="196"/>
      <c r="L61" s="196"/>
      <c r="M61" s="196"/>
    </row>
    <row r="62" spans="1:14" s="229" customFormat="1" ht="26.25" thickBot="1">
      <c r="A62" s="232">
        <v>58</v>
      </c>
      <c r="B62" s="233" t="s">
        <v>443</v>
      </c>
      <c r="C62" s="234"/>
      <c r="D62" s="235">
        <v>68.4</v>
      </c>
      <c r="E62" s="236">
        <v>2</v>
      </c>
      <c r="F62" s="237" t="s">
        <v>5</v>
      </c>
      <c r="G62" s="234">
        <v>68.4</v>
      </c>
      <c r="H62" s="238"/>
      <c r="I62" s="238"/>
      <c r="J62" s="234">
        <v>68.4</v>
      </c>
      <c r="K62" s="239"/>
      <c r="L62" s="239"/>
      <c r="M62" s="194"/>
      <c r="N62" s="230"/>
    </row>
    <row r="63" spans="1:15" ht="12.75">
      <c r="A63" s="228" t="s">
        <v>246</v>
      </c>
      <c r="B63" s="228"/>
      <c r="C63" s="231"/>
      <c r="D63" s="142">
        <f>SUM(D5:D62)</f>
        <v>1245.7300000000002</v>
      </c>
      <c r="G63" s="122">
        <f aca="true" t="shared" si="0" ref="G63:L63">SUM(G5:G62)</f>
        <v>975.3599999999998</v>
      </c>
      <c r="H63" s="97">
        <f t="shared" si="0"/>
        <v>197.45999999999998</v>
      </c>
      <c r="I63" s="97">
        <f t="shared" si="0"/>
        <v>72.91</v>
      </c>
      <c r="J63" s="200">
        <f t="shared" si="0"/>
        <v>1058.3500000000001</v>
      </c>
      <c r="K63" s="200">
        <f t="shared" si="0"/>
        <v>114.46999999999998</v>
      </c>
      <c r="L63" s="175">
        <f t="shared" si="0"/>
        <v>72.91</v>
      </c>
      <c r="M63" s="196"/>
      <c r="N63" s="120"/>
      <c r="O63" s="121"/>
    </row>
    <row r="64" spans="2:4" ht="12.75">
      <c r="B64" s="88"/>
      <c r="C64" s="88"/>
      <c r="D64" s="88"/>
    </row>
    <row r="65" spans="5:6" ht="12.75">
      <c r="E65" s="211" t="s">
        <v>20</v>
      </c>
      <c r="F65" s="211"/>
    </row>
    <row r="66" spans="5:10" ht="51">
      <c r="E66" s="24" t="s">
        <v>21</v>
      </c>
      <c r="F66" s="25" t="s">
        <v>14</v>
      </c>
      <c r="J66" s="250"/>
    </row>
    <row r="67" spans="5:10" ht="51">
      <c r="E67" s="24" t="s">
        <v>22</v>
      </c>
      <c r="F67" s="25" t="s">
        <v>5</v>
      </c>
      <c r="J67" s="250"/>
    </row>
    <row r="68" spans="5:10" ht="25.5">
      <c r="E68" s="24" t="s">
        <v>23</v>
      </c>
      <c r="F68" s="25" t="s">
        <v>10</v>
      </c>
      <c r="J68" s="250"/>
    </row>
    <row r="69" spans="5:10" ht="51">
      <c r="E69" s="24" t="s">
        <v>24</v>
      </c>
      <c r="F69" s="25" t="s">
        <v>25</v>
      </c>
      <c r="J69" s="251">
        <f>D30</f>
        <v>83.5</v>
      </c>
    </row>
  </sheetData>
  <sheetProtection selectLockedCells="1" selectUnlockedCells="1"/>
  <mergeCells count="7">
    <mergeCell ref="F3:F4"/>
    <mergeCell ref="A63:B63"/>
    <mergeCell ref="E65:F65"/>
    <mergeCell ref="A3:A4"/>
    <mergeCell ref="B3:B4"/>
    <mergeCell ref="C3:C4"/>
    <mergeCell ref="E3:E4"/>
  </mergeCells>
  <printOptions/>
  <pageMargins left="0.7875" right="0.7875" top="0.5381944444444444" bottom="0.2111111111111111" header="0.27291666666666664" footer="0.17152777777777778"/>
  <pageSetup horizontalDpi="300" verticalDpi="300" orientation="portrait" paperSize="9" scale="95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B1">
      <selection activeCell="I16" sqref="I16"/>
    </sheetView>
  </sheetViews>
  <sheetFormatPr defaultColWidth="9.140625" defaultRowHeight="12.75"/>
  <cols>
    <col min="1" max="1" width="5.140625" style="0" customWidth="1"/>
    <col min="2" max="2" width="14.28125" style="0" customWidth="1"/>
    <col min="3" max="3" width="30.7109375" style="0" customWidth="1"/>
    <col min="4" max="4" width="13.8515625" style="0" customWidth="1"/>
    <col min="5" max="5" width="12.421875" style="0" customWidth="1"/>
    <col min="6" max="6" width="12.421875" style="55" customWidth="1"/>
    <col min="7" max="9" width="11.57421875" style="0" customWidth="1"/>
    <col min="10" max="10" width="11.57421875" style="76" customWidth="1"/>
    <col min="11" max="16384" width="11.57421875" style="0" customWidth="1"/>
  </cols>
  <sheetData>
    <row r="1" ht="12.75">
      <c r="C1" s="56" t="s">
        <v>444</v>
      </c>
    </row>
    <row r="3" spans="1:12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163</v>
      </c>
      <c r="F3" s="218" t="s">
        <v>2</v>
      </c>
      <c r="G3" s="90"/>
      <c r="H3" s="90"/>
      <c r="I3" s="90"/>
      <c r="K3" s="90"/>
      <c r="L3" s="90"/>
    </row>
    <row r="4" spans="1:12" ht="15" thickBot="1">
      <c r="A4" s="212"/>
      <c r="B4" s="212"/>
      <c r="C4" s="212"/>
      <c r="D4" s="30" t="s">
        <v>31</v>
      </c>
      <c r="E4" s="214"/>
      <c r="F4" s="274"/>
      <c r="G4" s="280" t="s">
        <v>735</v>
      </c>
      <c r="H4" s="280" t="s">
        <v>731</v>
      </c>
      <c r="I4" s="90"/>
      <c r="K4" s="90"/>
      <c r="L4" s="90"/>
    </row>
    <row r="5" spans="1:12" ht="12.75">
      <c r="A5" s="57">
        <v>1</v>
      </c>
      <c r="B5" s="57" t="s">
        <v>445</v>
      </c>
      <c r="C5" s="70" t="s">
        <v>446</v>
      </c>
      <c r="D5" s="82">
        <v>21.83</v>
      </c>
      <c r="E5" s="11">
        <v>2</v>
      </c>
      <c r="F5" s="248" t="s">
        <v>5</v>
      </c>
      <c r="G5" s="87">
        <v>21.83</v>
      </c>
      <c r="H5" s="90"/>
      <c r="I5" s="90"/>
      <c r="K5" s="90"/>
      <c r="L5" s="90"/>
    </row>
    <row r="6" spans="1:12" ht="12.75">
      <c r="A6" s="57">
        <v>2</v>
      </c>
      <c r="B6" s="57" t="s">
        <v>447</v>
      </c>
      <c r="C6" s="70" t="s">
        <v>446</v>
      </c>
      <c r="D6" s="82">
        <v>20.79</v>
      </c>
      <c r="E6" s="11">
        <v>2</v>
      </c>
      <c r="F6" s="139" t="s">
        <v>5</v>
      </c>
      <c r="G6" s="87">
        <v>20.79</v>
      </c>
      <c r="H6" s="90"/>
      <c r="I6" s="90"/>
      <c r="K6" s="90"/>
      <c r="L6" s="90"/>
    </row>
    <row r="7" spans="1:12" ht="12.75">
      <c r="A7" s="57">
        <v>3</v>
      </c>
      <c r="B7" s="57" t="s">
        <v>448</v>
      </c>
      <c r="C7" s="70" t="s">
        <v>449</v>
      </c>
      <c r="D7" s="82">
        <v>16.21</v>
      </c>
      <c r="E7" s="11">
        <v>2</v>
      </c>
      <c r="F7" s="139" t="s">
        <v>5</v>
      </c>
      <c r="G7" s="87">
        <v>16.21</v>
      </c>
      <c r="H7" s="90"/>
      <c r="I7" s="90"/>
      <c r="K7" s="90"/>
      <c r="L7" s="90"/>
    </row>
    <row r="8" spans="1:12" ht="12.75">
      <c r="A8" s="57">
        <v>4</v>
      </c>
      <c r="B8" s="57" t="s">
        <v>450</v>
      </c>
      <c r="C8" s="70" t="s">
        <v>451</v>
      </c>
      <c r="D8" s="82">
        <v>10.61</v>
      </c>
      <c r="E8" s="11">
        <v>2</v>
      </c>
      <c r="F8" s="139" t="s">
        <v>5</v>
      </c>
      <c r="G8" s="87">
        <v>10.61</v>
      </c>
      <c r="H8" s="90"/>
      <c r="I8" s="90"/>
      <c r="K8" s="90"/>
      <c r="L8" s="90"/>
    </row>
    <row r="9" spans="1:12" ht="12.75">
      <c r="A9" s="57">
        <v>6</v>
      </c>
      <c r="B9" s="57" t="s">
        <v>452</v>
      </c>
      <c r="C9" s="70" t="s">
        <v>453</v>
      </c>
      <c r="D9" s="82">
        <v>12.68</v>
      </c>
      <c r="E9" s="11">
        <v>2</v>
      </c>
      <c r="F9" s="139" t="s">
        <v>5</v>
      </c>
      <c r="G9" s="87">
        <v>12.68</v>
      </c>
      <c r="H9" s="90"/>
      <c r="I9" s="90"/>
      <c r="J9" s="125"/>
      <c r="K9" s="90"/>
      <c r="L9" s="90"/>
    </row>
    <row r="10" spans="1:12" ht="12.75">
      <c r="A10" s="57">
        <v>7</v>
      </c>
      <c r="B10" s="57" t="s">
        <v>454</v>
      </c>
      <c r="C10" s="70" t="s">
        <v>455</v>
      </c>
      <c r="D10" s="82">
        <v>2.8</v>
      </c>
      <c r="E10" s="11">
        <v>2</v>
      </c>
      <c r="F10" s="139" t="s">
        <v>5</v>
      </c>
      <c r="G10" s="87">
        <v>2.8</v>
      </c>
      <c r="H10" s="90"/>
      <c r="I10" s="90"/>
      <c r="J10" s="125"/>
      <c r="K10" s="90"/>
      <c r="L10" s="90"/>
    </row>
    <row r="11" spans="1:12" ht="12.75">
      <c r="A11" s="57">
        <v>8</v>
      </c>
      <c r="B11" s="57" t="s">
        <v>456</v>
      </c>
      <c r="C11" s="70" t="s">
        <v>457</v>
      </c>
      <c r="D11" s="82">
        <v>2.33</v>
      </c>
      <c r="E11" s="11">
        <v>2</v>
      </c>
      <c r="F11" s="139" t="s">
        <v>5</v>
      </c>
      <c r="G11" s="87">
        <v>2.33</v>
      </c>
      <c r="H11" s="90"/>
      <c r="I11" s="90"/>
      <c r="J11" s="125"/>
      <c r="K11" s="90"/>
      <c r="L11" s="90"/>
    </row>
    <row r="12" spans="1:12" ht="12.75">
      <c r="A12" s="57">
        <v>9</v>
      </c>
      <c r="B12" s="57" t="s">
        <v>458</v>
      </c>
      <c r="C12" s="70" t="s">
        <v>459</v>
      </c>
      <c r="D12" s="82">
        <v>22</v>
      </c>
      <c r="E12" s="11">
        <v>2</v>
      </c>
      <c r="F12" s="139" t="s">
        <v>5</v>
      </c>
      <c r="G12" s="87">
        <v>22</v>
      </c>
      <c r="H12" s="90"/>
      <c r="I12" s="90"/>
      <c r="J12" s="125"/>
      <c r="K12" s="90"/>
      <c r="L12" s="90"/>
    </row>
    <row r="13" spans="1:12" ht="12.75">
      <c r="A13" s="57">
        <v>10</v>
      </c>
      <c r="B13" s="57" t="s">
        <v>460</v>
      </c>
      <c r="C13" s="70" t="s">
        <v>461</v>
      </c>
      <c r="D13" s="82">
        <v>2.88</v>
      </c>
      <c r="E13" s="11">
        <v>2</v>
      </c>
      <c r="F13" s="139" t="s">
        <v>5</v>
      </c>
      <c r="G13" s="87">
        <v>2.88</v>
      </c>
      <c r="H13" s="90"/>
      <c r="I13" s="90"/>
      <c r="J13" s="125"/>
      <c r="K13" s="90"/>
      <c r="L13" s="90"/>
    </row>
    <row r="14" spans="1:12" ht="12.75">
      <c r="A14" s="57">
        <v>11</v>
      </c>
      <c r="B14" s="57" t="s">
        <v>462</v>
      </c>
      <c r="C14" s="70" t="s">
        <v>463</v>
      </c>
      <c r="D14" s="82">
        <v>18.86</v>
      </c>
      <c r="E14" s="11">
        <v>2</v>
      </c>
      <c r="F14" s="139" t="s">
        <v>5</v>
      </c>
      <c r="G14" s="87">
        <v>18.86</v>
      </c>
      <c r="H14" s="90"/>
      <c r="I14" s="90"/>
      <c r="J14" s="125"/>
      <c r="K14" s="90"/>
      <c r="L14" s="90"/>
    </row>
    <row r="15" spans="1:12" ht="12.75">
      <c r="A15" s="57">
        <v>12</v>
      </c>
      <c r="B15" s="57" t="s">
        <v>464</v>
      </c>
      <c r="C15" s="70" t="s">
        <v>226</v>
      </c>
      <c r="D15" s="82">
        <v>9.74</v>
      </c>
      <c r="E15" s="11">
        <v>2</v>
      </c>
      <c r="F15" s="139" t="s">
        <v>5</v>
      </c>
      <c r="G15" s="87">
        <v>9.74</v>
      </c>
      <c r="H15" s="90"/>
      <c r="I15" s="90"/>
      <c r="J15" s="125"/>
      <c r="K15" s="90"/>
      <c r="L15" s="90"/>
    </row>
    <row r="16" spans="1:12" ht="12.75">
      <c r="A16" s="57">
        <v>13</v>
      </c>
      <c r="B16" s="57" t="s">
        <v>465</v>
      </c>
      <c r="C16" s="70" t="s">
        <v>466</v>
      </c>
      <c r="D16" s="82">
        <v>8.21</v>
      </c>
      <c r="E16" s="11">
        <v>2</v>
      </c>
      <c r="F16" s="139" t="s">
        <v>5</v>
      </c>
      <c r="G16" s="87">
        <v>8.21</v>
      </c>
      <c r="H16" s="90"/>
      <c r="I16" s="90"/>
      <c r="K16" s="90"/>
      <c r="L16" s="90"/>
    </row>
    <row r="17" spans="1:12" ht="12.75">
      <c r="A17" s="57">
        <v>14</v>
      </c>
      <c r="B17" s="57" t="s">
        <v>467</v>
      </c>
      <c r="C17" s="70" t="s">
        <v>468</v>
      </c>
      <c r="D17" s="82">
        <v>6.57</v>
      </c>
      <c r="E17" s="11">
        <v>2</v>
      </c>
      <c r="F17" s="139" t="s">
        <v>5</v>
      </c>
      <c r="G17" s="87">
        <v>6.57</v>
      </c>
      <c r="H17" s="90"/>
      <c r="I17" s="90"/>
      <c r="K17" s="90"/>
      <c r="L17" s="90"/>
    </row>
    <row r="18" spans="1:12" ht="12.75">
      <c r="A18" s="57">
        <v>15</v>
      </c>
      <c r="B18" s="57" t="s">
        <v>469</v>
      </c>
      <c r="C18" s="70" t="s">
        <v>470</v>
      </c>
      <c r="D18" s="82">
        <v>6.57</v>
      </c>
      <c r="E18" s="11">
        <v>2</v>
      </c>
      <c r="F18" s="139" t="s">
        <v>5</v>
      </c>
      <c r="G18" s="87">
        <v>6.57</v>
      </c>
      <c r="H18" s="90"/>
      <c r="I18" s="90"/>
      <c r="K18" s="90"/>
      <c r="L18" s="90"/>
    </row>
    <row r="19" spans="1:12" ht="12.75">
      <c r="A19" s="57">
        <v>16</v>
      </c>
      <c r="B19" s="57" t="s">
        <v>471</v>
      </c>
      <c r="C19" s="70" t="s">
        <v>472</v>
      </c>
      <c r="D19" s="82">
        <v>23.55</v>
      </c>
      <c r="E19" s="11">
        <v>2</v>
      </c>
      <c r="F19" s="139" t="s">
        <v>14</v>
      </c>
      <c r="G19" s="87">
        <v>23.55</v>
      </c>
      <c r="H19" s="90"/>
      <c r="I19" s="90"/>
      <c r="J19" s="125"/>
      <c r="K19" s="90"/>
      <c r="L19" s="90"/>
    </row>
    <row r="20" spans="1:12" ht="12.75">
      <c r="A20" s="57">
        <v>17</v>
      </c>
      <c r="B20" s="57" t="s">
        <v>473</v>
      </c>
      <c r="C20" s="70" t="s">
        <v>55</v>
      </c>
      <c r="D20" s="82">
        <v>4.96</v>
      </c>
      <c r="E20" s="11">
        <v>2</v>
      </c>
      <c r="F20" s="139" t="s">
        <v>5</v>
      </c>
      <c r="G20" s="87">
        <v>4.96</v>
      </c>
      <c r="H20" s="90"/>
      <c r="I20" s="90"/>
      <c r="K20" s="90"/>
      <c r="L20" s="90"/>
    </row>
    <row r="21" spans="1:12" ht="12.75">
      <c r="A21" s="57">
        <v>18</v>
      </c>
      <c r="B21" s="57" t="s">
        <v>474</v>
      </c>
      <c r="C21" s="70" t="s">
        <v>475</v>
      </c>
      <c r="D21" s="82">
        <v>12.2</v>
      </c>
      <c r="E21" s="11">
        <v>2</v>
      </c>
      <c r="F21" s="139" t="s">
        <v>14</v>
      </c>
      <c r="G21" s="87">
        <v>12.2</v>
      </c>
      <c r="H21" s="90"/>
      <c r="I21" s="90"/>
      <c r="K21" s="90"/>
      <c r="L21" s="90"/>
    </row>
    <row r="22" spans="1:12" ht="12.75">
      <c r="A22" s="57">
        <v>19</v>
      </c>
      <c r="B22" s="57" t="s">
        <v>476</v>
      </c>
      <c r="C22" s="70" t="s">
        <v>477</v>
      </c>
      <c r="D22" s="82">
        <v>15.47</v>
      </c>
      <c r="E22" s="11">
        <v>2</v>
      </c>
      <c r="F22" s="139" t="s">
        <v>14</v>
      </c>
      <c r="G22" s="87">
        <v>15.47</v>
      </c>
      <c r="H22" s="90"/>
      <c r="I22" s="90"/>
      <c r="J22" s="125"/>
      <c r="K22" s="90"/>
      <c r="L22" s="90"/>
    </row>
    <row r="23" spans="1:12" ht="12.75">
      <c r="A23" s="57">
        <v>20</v>
      </c>
      <c r="B23" s="57" t="s">
        <v>478</v>
      </c>
      <c r="C23" s="70" t="s">
        <v>479</v>
      </c>
      <c r="D23" s="82">
        <v>27.02</v>
      </c>
      <c r="E23" s="11">
        <v>2</v>
      </c>
      <c r="F23" s="139" t="s">
        <v>14</v>
      </c>
      <c r="G23" s="87">
        <v>27.02</v>
      </c>
      <c r="H23" s="90"/>
      <c r="I23" s="90"/>
      <c r="J23" s="125"/>
      <c r="K23" s="90"/>
      <c r="L23" s="90"/>
    </row>
    <row r="24" spans="1:12" ht="12.75">
      <c r="A24" s="57">
        <v>21</v>
      </c>
      <c r="B24" s="57" t="s">
        <v>480</v>
      </c>
      <c r="C24" s="70"/>
      <c r="D24" s="82">
        <v>10.31</v>
      </c>
      <c r="E24" s="11">
        <v>2</v>
      </c>
      <c r="F24" s="139" t="s">
        <v>14</v>
      </c>
      <c r="G24" s="87">
        <v>10.31</v>
      </c>
      <c r="H24" s="90"/>
      <c r="I24" s="90"/>
      <c r="K24" s="90"/>
      <c r="L24" s="90"/>
    </row>
    <row r="25" spans="1:12" ht="12.75">
      <c r="A25" s="57">
        <v>22</v>
      </c>
      <c r="B25" s="57" t="s">
        <v>481</v>
      </c>
      <c r="C25" s="70" t="s">
        <v>482</v>
      </c>
      <c r="D25" s="82">
        <v>14.5</v>
      </c>
      <c r="E25" s="11">
        <v>2</v>
      </c>
      <c r="F25" s="139" t="s">
        <v>14</v>
      </c>
      <c r="G25" s="87">
        <v>14.5</v>
      </c>
      <c r="H25" s="90"/>
      <c r="I25" s="90"/>
      <c r="K25" s="90"/>
      <c r="L25" s="90"/>
    </row>
    <row r="26" spans="1:12" ht="12.75">
      <c r="A26" s="57">
        <v>23</v>
      </c>
      <c r="B26" s="57" t="s">
        <v>483</v>
      </c>
      <c r="C26" s="70" t="s">
        <v>146</v>
      </c>
      <c r="D26" s="82">
        <v>6.02</v>
      </c>
      <c r="E26" s="11">
        <v>2</v>
      </c>
      <c r="F26" s="139" t="s">
        <v>14</v>
      </c>
      <c r="G26" s="87">
        <v>6.02</v>
      </c>
      <c r="H26" s="90"/>
      <c r="I26" s="90"/>
      <c r="K26" s="90"/>
      <c r="L26" s="90"/>
    </row>
    <row r="27" spans="1:12" ht="12.75">
      <c r="A27" s="57">
        <v>24</v>
      </c>
      <c r="B27" s="57" t="s">
        <v>484</v>
      </c>
      <c r="C27" s="70" t="s">
        <v>485</v>
      </c>
      <c r="D27" s="82">
        <v>12.5</v>
      </c>
      <c r="E27" s="11">
        <v>2</v>
      </c>
      <c r="F27" s="139" t="s">
        <v>14</v>
      </c>
      <c r="G27" s="87">
        <v>12.5</v>
      </c>
      <c r="H27" s="90"/>
      <c r="I27" s="90"/>
      <c r="J27" s="125"/>
      <c r="K27" s="90"/>
      <c r="L27" s="90"/>
    </row>
    <row r="28" spans="1:12" ht="12.75">
      <c r="A28" s="57">
        <v>26</v>
      </c>
      <c r="B28" s="57" t="s">
        <v>486</v>
      </c>
      <c r="C28" s="70" t="s">
        <v>487</v>
      </c>
      <c r="D28" s="82">
        <v>32.3</v>
      </c>
      <c r="E28" s="11">
        <v>2</v>
      </c>
      <c r="F28" s="139" t="s">
        <v>14</v>
      </c>
      <c r="G28" s="87">
        <v>32.3</v>
      </c>
      <c r="H28" s="90"/>
      <c r="I28" s="90"/>
      <c r="K28" s="90"/>
      <c r="L28" s="90"/>
    </row>
    <row r="29" spans="1:12" ht="12.75">
      <c r="A29" s="57">
        <v>27</v>
      </c>
      <c r="B29" s="57" t="s">
        <v>488</v>
      </c>
      <c r="C29" s="70" t="s">
        <v>489</v>
      </c>
      <c r="D29" s="82">
        <v>13.81</v>
      </c>
      <c r="E29" s="11">
        <v>2</v>
      </c>
      <c r="F29" s="139" t="s">
        <v>5</v>
      </c>
      <c r="G29" s="87">
        <v>13.81</v>
      </c>
      <c r="H29" s="90"/>
      <c r="I29" s="90"/>
      <c r="J29" s="125"/>
      <c r="K29" s="90"/>
      <c r="L29" s="90"/>
    </row>
    <row r="30" spans="1:12" ht="12.75">
      <c r="A30" s="58">
        <v>28</v>
      </c>
      <c r="B30" s="58" t="s">
        <v>490</v>
      </c>
      <c r="C30" s="72" t="s">
        <v>491</v>
      </c>
      <c r="D30" s="81">
        <v>15.67</v>
      </c>
      <c r="E30" s="45">
        <v>4</v>
      </c>
      <c r="F30" s="139" t="s">
        <v>5</v>
      </c>
      <c r="G30" s="90"/>
      <c r="H30" s="176">
        <v>15.67</v>
      </c>
      <c r="I30" s="125"/>
      <c r="J30" s="125"/>
      <c r="K30" s="90"/>
      <c r="L30" s="90"/>
    </row>
    <row r="31" spans="1:12" ht="12.75">
      <c r="A31" s="57">
        <v>30</v>
      </c>
      <c r="B31" s="96" t="s">
        <v>492</v>
      </c>
      <c r="C31" s="126"/>
      <c r="D31" s="82">
        <v>28.9</v>
      </c>
      <c r="E31" s="11">
        <v>2</v>
      </c>
      <c r="F31" s="139" t="s">
        <v>5</v>
      </c>
      <c r="G31" s="87">
        <v>28.9</v>
      </c>
      <c r="H31" s="90"/>
      <c r="I31" s="90"/>
      <c r="K31" s="90"/>
      <c r="L31" s="90"/>
    </row>
    <row r="32" spans="1:12" ht="25.5">
      <c r="A32" s="57">
        <v>31</v>
      </c>
      <c r="B32" s="96" t="s">
        <v>493</v>
      </c>
      <c r="C32" s="126"/>
      <c r="D32" s="101">
        <v>31.81</v>
      </c>
      <c r="E32" s="11">
        <v>2</v>
      </c>
      <c r="F32" s="139" t="s">
        <v>5</v>
      </c>
      <c r="G32" s="197">
        <v>31.81</v>
      </c>
      <c r="H32" s="90"/>
      <c r="I32" s="90"/>
      <c r="J32" s="204"/>
      <c r="K32" s="90"/>
      <c r="L32" s="90"/>
    </row>
    <row r="33" spans="1:12" ht="25.5">
      <c r="A33" s="57">
        <v>32</v>
      </c>
      <c r="B33" s="96" t="s">
        <v>494</v>
      </c>
      <c r="C33" s="126"/>
      <c r="D33" s="82">
        <v>83.96</v>
      </c>
      <c r="E33" s="11">
        <v>2</v>
      </c>
      <c r="F33" s="139" t="s">
        <v>5</v>
      </c>
      <c r="G33" s="87">
        <v>83.96</v>
      </c>
      <c r="H33" s="90"/>
      <c r="I33" s="90"/>
      <c r="K33" s="90"/>
      <c r="L33" s="90"/>
    </row>
    <row r="34" spans="1:12" ht="13.5" thickBot="1">
      <c r="A34" s="57">
        <v>33</v>
      </c>
      <c r="B34" s="96" t="s">
        <v>495</v>
      </c>
      <c r="C34" s="126"/>
      <c r="D34" s="82">
        <v>7.08</v>
      </c>
      <c r="E34" s="11">
        <v>2</v>
      </c>
      <c r="F34" s="180" t="s">
        <v>5</v>
      </c>
      <c r="G34" s="246">
        <v>7.08</v>
      </c>
      <c r="H34" s="247"/>
      <c r="I34" s="90"/>
      <c r="K34" s="90"/>
      <c r="L34" s="90"/>
    </row>
    <row r="35" spans="1:12" ht="12.75">
      <c r="A35" s="217" t="s">
        <v>19</v>
      </c>
      <c r="B35" s="217"/>
      <c r="C35" s="60"/>
      <c r="D35" s="51">
        <f>SUM(D5:D34)</f>
        <v>502.14</v>
      </c>
      <c r="G35" s="133">
        <f>SUM(G5:G34)</f>
        <v>486.46999999999997</v>
      </c>
      <c r="H35" s="133">
        <f>SUM(H30:H34)</f>
        <v>15.67</v>
      </c>
      <c r="I35" s="184"/>
      <c r="K35" s="90"/>
      <c r="L35" s="90"/>
    </row>
    <row r="36" spans="2:4" ht="12.75">
      <c r="B36" s="1"/>
      <c r="C36" s="1"/>
      <c r="D36" s="1"/>
    </row>
    <row r="37" spans="2:6" ht="12.75">
      <c r="B37" s="1"/>
      <c r="C37" s="1"/>
      <c r="D37" s="1"/>
      <c r="E37" s="211" t="s">
        <v>20</v>
      </c>
      <c r="F37" s="211"/>
    </row>
    <row r="38" spans="5:6" ht="25.5">
      <c r="E38" s="24" t="s">
        <v>21</v>
      </c>
      <c r="F38" s="25" t="s">
        <v>14</v>
      </c>
    </row>
    <row r="39" spans="5:6" ht="51">
      <c r="E39" s="24" t="s">
        <v>22</v>
      </c>
      <c r="F39" s="25" t="s">
        <v>5</v>
      </c>
    </row>
    <row r="40" spans="5:6" ht="25.5">
      <c r="E40" s="24" t="s">
        <v>23</v>
      </c>
      <c r="F40" s="25" t="s">
        <v>10</v>
      </c>
    </row>
    <row r="41" spans="5:6" ht="38.25">
      <c r="E41" s="24" t="s">
        <v>24</v>
      </c>
      <c r="F41" s="25" t="s">
        <v>25</v>
      </c>
    </row>
  </sheetData>
  <sheetProtection selectLockedCells="1" selectUnlockedCells="1"/>
  <mergeCells count="7">
    <mergeCell ref="F3:F4"/>
    <mergeCell ref="A35:B35"/>
    <mergeCell ref="E37:F37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scale="97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3">
      <selection activeCell="M18" sqref="M18"/>
    </sheetView>
  </sheetViews>
  <sheetFormatPr defaultColWidth="9.140625" defaultRowHeight="12.75"/>
  <cols>
    <col min="1" max="1" width="5.28125" style="0" customWidth="1"/>
    <col min="2" max="2" width="17.421875" style="0" customWidth="1"/>
    <col min="3" max="3" width="25.140625" style="0" customWidth="1"/>
    <col min="4" max="4" width="15.421875" style="0" customWidth="1"/>
    <col min="5" max="5" width="13.00390625" style="0" customWidth="1"/>
    <col min="6" max="7" width="13.00390625" style="55" customWidth="1"/>
    <col min="8" max="16384" width="11.57421875" style="0" customWidth="1"/>
  </cols>
  <sheetData>
    <row r="1" spans="3:12" ht="12.75">
      <c r="C1" s="56" t="s">
        <v>444</v>
      </c>
      <c r="G1" s="171"/>
      <c r="H1" s="90"/>
      <c r="I1" s="90"/>
      <c r="J1" s="90"/>
      <c r="K1" s="90"/>
      <c r="L1" s="90"/>
    </row>
    <row r="2" spans="7:12" ht="12.75">
      <c r="G2" s="171"/>
      <c r="H2" s="90"/>
      <c r="I2" s="90"/>
      <c r="J2" s="90"/>
      <c r="K2" s="90"/>
      <c r="L2" s="90"/>
    </row>
    <row r="3" spans="1:12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163</v>
      </c>
      <c r="F3" s="218" t="s">
        <v>2</v>
      </c>
      <c r="G3" s="68"/>
      <c r="H3" s="90"/>
      <c r="I3" s="90"/>
      <c r="J3" s="90"/>
      <c r="K3" s="90"/>
      <c r="L3" s="90"/>
    </row>
    <row r="4" spans="1:12" ht="27" customHeight="1" thickBot="1">
      <c r="A4" s="212"/>
      <c r="B4" s="212"/>
      <c r="C4" s="212"/>
      <c r="D4" s="30" t="s">
        <v>31</v>
      </c>
      <c r="E4" s="214"/>
      <c r="F4" s="274"/>
      <c r="G4" s="276" t="s">
        <v>734</v>
      </c>
      <c r="H4" s="245" t="s">
        <v>730</v>
      </c>
      <c r="I4" s="245" t="s">
        <v>731</v>
      </c>
      <c r="J4" s="245" t="s">
        <v>732</v>
      </c>
      <c r="K4" s="90"/>
      <c r="L4" s="90"/>
    </row>
    <row r="5" spans="1:12" ht="12.75">
      <c r="A5" s="8" t="s">
        <v>100</v>
      </c>
      <c r="B5" s="8" t="s">
        <v>496</v>
      </c>
      <c r="C5" s="94" t="s">
        <v>293</v>
      </c>
      <c r="D5" s="10">
        <v>35.22</v>
      </c>
      <c r="E5" s="11">
        <v>2</v>
      </c>
      <c r="F5" s="178" t="s">
        <v>14</v>
      </c>
      <c r="G5" s="41"/>
      <c r="H5" s="205">
        <v>35.22</v>
      </c>
      <c r="I5" s="90"/>
      <c r="J5" s="90"/>
      <c r="K5" s="90"/>
      <c r="L5" s="90"/>
    </row>
    <row r="6" spans="1:12" ht="12.75">
      <c r="A6" s="36" t="s">
        <v>103</v>
      </c>
      <c r="B6" s="36" t="s">
        <v>497</v>
      </c>
      <c r="C6" s="95" t="s">
        <v>222</v>
      </c>
      <c r="D6" s="38">
        <v>12.79</v>
      </c>
      <c r="E6" s="39">
        <v>3</v>
      </c>
      <c r="F6" s="139" t="s">
        <v>14</v>
      </c>
      <c r="G6" s="41"/>
      <c r="H6" s="90"/>
      <c r="I6" s="206">
        <v>12.79</v>
      </c>
      <c r="J6" s="90"/>
      <c r="K6" s="90"/>
      <c r="L6" s="90"/>
    </row>
    <row r="7" spans="1:12" ht="12.75">
      <c r="A7" s="8" t="s">
        <v>106</v>
      </c>
      <c r="B7" s="8" t="s">
        <v>498</v>
      </c>
      <c r="C7" s="94" t="s">
        <v>177</v>
      </c>
      <c r="D7" s="10">
        <v>13.3</v>
      </c>
      <c r="E7" s="11">
        <v>2</v>
      </c>
      <c r="F7" s="139" t="s">
        <v>499</v>
      </c>
      <c r="G7" s="41"/>
      <c r="H7" s="205">
        <v>13.3</v>
      </c>
      <c r="I7" s="90"/>
      <c r="J7" s="90"/>
      <c r="K7" s="90"/>
      <c r="L7" s="90"/>
    </row>
    <row r="8" spans="1:12" ht="12.75">
      <c r="A8" s="8" t="s">
        <v>109</v>
      </c>
      <c r="B8" s="8" t="s">
        <v>500</v>
      </c>
      <c r="C8" s="94" t="s">
        <v>501</v>
      </c>
      <c r="D8" s="10">
        <v>8.92</v>
      </c>
      <c r="E8" s="11">
        <v>2</v>
      </c>
      <c r="F8" s="139" t="s">
        <v>14</v>
      </c>
      <c r="G8" s="41"/>
      <c r="H8" s="205">
        <v>8.92</v>
      </c>
      <c r="I8" s="90"/>
      <c r="J8" s="90"/>
      <c r="K8" s="90"/>
      <c r="L8" s="90"/>
    </row>
    <row r="9" spans="1:12" ht="12.75">
      <c r="A9" s="42" t="s">
        <v>111</v>
      </c>
      <c r="B9" s="42" t="s">
        <v>502</v>
      </c>
      <c r="C9" s="93"/>
      <c r="D9" s="44">
        <v>4.7</v>
      </c>
      <c r="E9" s="45">
        <v>4</v>
      </c>
      <c r="F9" s="139" t="s">
        <v>5</v>
      </c>
      <c r="G9" s="41"/>
      <c r="H9" s="90"/>
      <c r="I9" s="90"/>
      <c r="J9" s="207">
        <v>4.7</v>
      </c>
      <c r="K9" s="90"/>
      <c r="L9" s="90"/>
    </row>
    <row r="10" spans="1:12" ht="12.75">
      <c r="A10" s="8" t="s">
        <v>114</v>
      </c>
      <c r="B10" s="8" t="s">
        <v>503</v>
      </c>
      <c r="C10" s="94"/>
      <c r="D10" s="10">
        <v>34.52</v>
      </c>
      <c r="E10" s="11">
        <v>2</v>
      </c>
      <c r="F10" s="139" t="s">
        <v>5</v>
      </c>
      <c r="G10" s="41"/>
      <c r="H10" s="205">
        <v>34.52</v>
      </c>
      <c r="I10" s="90"/>
      <c r="J10" s="90"/>
      <c r="K10" s="90"/>
      <c r="L10" s="90"/>
    </row>
    <row r="11" spans="1:12" ht="12.75">
      <c r="A11" s="8" t="s">
        <v>117</v>
      </c>
      <c r="B11" s="8" t="s">
        <v>504</v>
      </c>
      <c r="C11" s="94" t="s">
        <v>501</v>
      </c>
      <c r="D11" s="10">
        <v>9.38</v>
      </c>
      <c r="E11" s="11">
        <v>2</v>
      </c>
      <c r="F11" s="139" t="s">
        <v>14</v>
      </c>
      <c r="G11" s="41"/>
      <c r="H11" s="205">
        <v>9.38</v>
      </c>
      <c r="I11" s="90"/>
      <c r="J11" s="90"/>
      <c r="K11" s="90"/>
      <c r="L11" s="90"/>
    </row>
    <row r="12" spans="1:12" ht="12.75">
      <c r="A12" s="42" t="s">
        <v>120</v>
      </c>
      <c r="B12" s="42" t="s">
        <v>505</v>
      </c>
      <c r="C12" s="93"/>
      <c r="D12" s="44">
        <v>5.83</v>
      </c>
      <c r="E12" s="45">
        <v>4</v>
      </c>
      <c r="F12" s="139" t="s">
        <v>5</v>
      </c>
      <c r="G12" s="41"/>
      <c r="H12" s="90"/>
      <c r="I12" s="90"/>
      <c r="J12" s="207">
        <v>5.83</v>
      </c>
      <c r="K12" s="90"/>
      <c r="L12" s="90"/>
    </row>
    <row r="13" spans="1:12" ht="12.75">
      <c r="A13" s="8" t="s">
        <v>122</v>
      </c>
      <c r="B13" s="8" t="s">
        <v>506</v>
      </c>
      <c r="C13" s="94"/>
      <c r="D13" s="10">
        <v>30.49</v>
      </c>
      <c r="E13" s="11">
        <v>2</v>
      </c>
      <c r="F13" s="139" t="s">
        <v>5</v>
      </c>
      <c r="G13" s="41"/>
      <c r="H13" s="205">
        <v>30.49</v>
      </c>
      <c r="I13" s="90"/>
      <c r="J13" s="90"/>
      <c r="K13" s="90"/>
      <c r="L13" s="90"/>
    </row>
    <row r="14" spans="1:12" ht="12.75">
      <c r="A14" s="36" t="s">
        <v>124</v>
      </c>
      <c r="B14" s="36" t="s">
        <v>507</v>
      </c>
      <c r="C14" s="95" t="s">
        <v>508</v>
      </c>
      <c r="D14" s="38">
        <v>15.55</v>
      </c>
      <c r="E14" s="39">
        <v>3</v>
      </c>
      <c r="F14" s="139" t="s">
        <v>14</v>
      </c>
      <c r="G14" s="41"/>
      <c r="H14" s="90"/>
      <c r="I14" s="206">
        <v>15.55</v>
      </c>
      <c r="J14" s="90"/>
      <c r="K14" s="90"/>
      <c r="L14" s="90"/>
    </row>
    <row r="15" spans="1:12" ht="12.75">
      <c r="A15" s="8" t="s">
        <v>126</v>
      </c>
      <c r="B15" s="8" t="s">
        <v>509</v>
      </c>
      <c r="C15" s="94"/>
      <c r="D15" s="10">
        <v>11.89</v>
      </c>
      <c r="E15" s="11">
        <v>2</v>
      </c>
      <c r="F15" s="139" t="s">
        <v>14</v>
      </c>
      <c r="G15" s="41"/>
      <c r="H15" s="205">
        <v>11.89</v>
      </c>
      <c r="I15" s="90"/>
      <c r="J15" s="90"/>
      <c r="K15" s="90"/>
      <c r="L15" s="90"/>
    </row>
    <row r="16" spans="1:12" ht="12.75">
      <c r="A16" s="8" t="s">
        <v>129</v>
      </c>
      <c r="B16" s="8" t="s">
        <v>510</v>
      </c>
      <c r="C16" s="94" t="s">
        <v>511</v>
      </c>
      <c r="D16" s="10">
        <v>15.87</v>
      </c>
      <c r="E16" s="11">
        <v>2</v>
      </c>
      <c r="F16" s="139" t="s">
        <v>5</v>
      </c>
      <c r="G16" s="41"/>
      <c r="H16" s="205">
        <v>15.87</v>
      </c>
      <c r="I16" s="90"/>
      <c r="J16" s="90"/>
      <c r="K16" s="90"/>
      <c r="L16" s="90"/>
    </row>
    <row r="17" spans="1:12" ht="12.75">
      <c r="A17" s="42" t="s">
        <v>130</v>
      </c>
      <c r="B17" s="42" t="s">
        <v>512</v>
      </c>
      <c r="C17" s="93"/>
      <c r="D17" s="44">
        <v>7.21</v>
      </c>
      <c r="E17" s="45">
        <v>4</v>
      </c>
      <c r="F17" s="139" t="s">
        <v>5</v>
      </c>
      <c r="G17" s="41"/>
      <c r="H17" s="90"/>
      <c r="I17" s="90"/>
      <c r="J17" s="207">
        <v>7.21</v>
      </c>
      <c r="K17" s="90"/>
      <c r="L17" s="90"/>
    </row>
    <row r="18" spans="1:12" ht="12.75">
      <c r="A18" s="42" t="s">
        <v>132</v>
      </c>
      <c r="B18" s="42" t="s">
        <v>513</v>
      </c>
      <c r="C18" s="93" t="s">
        <v>514</v>
      </c>
      <c r="D18" s="44">
        <v>16.03</v>
      </c>
      <c r="E18" s="45">
        <v>4</v>
      </c>
      <c r="F18" s="139" t="s">
        <v>5</v>
      </c>
      <c r="G18" s="41"/>
      <c r="H18" s="90"/>
      <c r="I18" s="90"/>
      <c r="J18" s="207">
        <v>16.03</v>
      </c>
      <c r="K18" s="90"/>
      <c r="L18" s="90"/>
    </row>
    <row r="19" spans="1:12" ht="12.75">
      <c r="A19" s="8" t="s">
        <v>515</v>
      </c>
      <c r="B19" s="8" t="s">
        <v>516</v>
      </c>
      <c r="C19" s="94" t="s">
        <v>514</v>
      </c>
      <c r="D19" s="10">
        <v>18.53</v>
      </c>
      <c r="E19" s="11">
        <v>2</v>
      </c>
      <c r="F19" s="139" t="s">
        <v>14</v>
      </c>
      <c r="G19" s="41"/>
      <c r="H19" s="205">
        <v>18.53</v>
      </c>
      <c r="I19" s="90"/>
      <c r="J19" s="90"/>
      <c r="K19" s="90"/>
      <c r="L19" s="90"/>
    </row>
    <row r="20" spans="1:12" ht="12.75">
      <c r="A20" s="42" t="s">
        <v>517</v>
      </c>
      <c r="B20" s="42" t="s">
        <v>518</v>
      </c>
      <c r="C20" s="93"/>
      <c r="D20" s="44">
        <v>4.7</v>
      </c>
      <c r="E20" s="45">
        <v>4</v>
      </c>
      <c r="F20" s="139" t="s">
        <v>5</v>
      </c>
      <c r="G20" s="41"/>
      <c r="H20" s="90"/>
      <c r="I20" s="90"/>
      <c r="J20" s="207">
        <v>4.7</v>
      </c>
      <c r="K20" s="90"/>
      <c r="L20" s="90"/>
    </row>
    <row r="21" spans="1:12" ht="12.75">
      <c r="A21" s="8" t="s">
        <v>519</v>
      </c>
      <c r="B21" s="8" t="s">
        <v>520</v>
      </c>
      <c r="C21" s="94"/>
      <c r="D21" s="10">
        <v>29.58</v>
      </c>
      <c r="E21" s="11">
        <v>2</v>
      </c>
      <c r="F21" s="139" t="s">
        <v>5</v>
      </c>
      <c r="G21" s="41"/>
      <c r="H21" s="205">
        <v>29.58</v>
      </c>
      <c r="I21" s="90"/>
      <c r="J21" s="90"/>
      <c r="K21" s="90"/>
      <c r="L21" s="90"/>
    </row>
    <row r="22" spans="1:12" ht="12.75">
      <c r="A22" s="8" t="s">
        <v>521</v>
      </c>
      <c r="B22" s="8" t="s">
        <v>522</v>
      </c>
      <c r="C22" s="94"/>
      <c r="D22" s="10">
        <v>29.76</v>
      </c>
      <c r="E22" s="11">
        <v>2</v>
      </c>
      <c r="F22" s="139" t="s">
        <v>5</v>
      </c>
      <c r="G22" s="41"/>
      <c r="H22" s="205">
        <v>29.76</v>
      </c>
      <c r="I22" s="90"/>
      <c r="J22" s="90"/>
      <c r="K22" s="90"/>
      <c r="L22" s="90"/>
    </row>
    <row r="23" spans="1:12" ht="12.75">
      <c r="A23" s="8" t="s">
        <v>523</v>
      </c>
      <c r="B23" s="8" t="s">
        <v>524</v>
      </c>
      <c r="C23" s="94" t="s">
        <v>200</v>
      </c>
      <c r="D23" s="10">
        <v>17.96</v>
      </c>
      <c r="E23" s="11">
        <v>2</v>
      </c>
      <c r="F23" s="139" t="s">
        <v>14</v>
      </c>
      <c r="G23" s="41"/>
      <c r="H23" s="205">
        <v>17.96</v>
      </c>
      <c r="I23" s="90"/>
      <c r="J23" s="90"/>
      <c r="K23" s="90"/>
      <c r="L23" s="90"/>
    </row>
    <row r="24" spans="1:12" ht="12.75">
      <c r="A24" s="42" t="s">
        <v>525</v>
      </c>
      <c r="B24" s="42" t="s">
        <v>526</v>
      </c>
      <c r="C24" s="93"/>
      <c r="D24" s="44">
        <v>9.07</v>
      </c>
      <c r="E24" s="45">
        <v>4</v>
      </c>
      <c r="F24" s="139" t="s">
        <v>5</v>
      </c>
      <c r="G24" s="41"/>
      <c r="H24" s="90"/>
      <c r="I24" s="90"/>
      <c r="J24" s="207">
        <v>9.07</v>
      </c>
      <c r="K24" s="90"/>
      <c r="L24" s="90"/>
    </row>
    <row r="25" spans="1:12" ht="12.75">
      <c r="A25" s="8" t="s">
        <v>527</v>
      </c>
      <c r="B25" s="8" t="s">
        <v>528</v>
      </c>
      <c r="C25" s="94"/>
      <c r="D25" s="10">
        <v>8.2</v>
      </c>
      <c r="E25" s="11">
        <v>2</v>
      </c>
      <c r="F25" s="139" t="s">
        <v>14</v>
      </c>
      <c r="G25" s="41"/>
      <c r="H25" s="205">
        <v>8.2</v>
      </c>
      <c r="I25" s="90"/>
      <c r="J25" s="90"/>
      <c r="K25" s="90"/>
      <c r="L25" s="90"/>
    </row>
    <row r="26" spans="1:12" ht="12.75">
      <c r="A26" s="42" t="s">
        <v>529</v>
      </c>
      <c r="B26" s="42" t="s">
        <v>530</v>
      </c>
      <c r="C26" s="93"/>
      <c r="D26" s="44">
        <v>5.05</v>
      </c>
      <c r="E26" s="45">
        <v>4</v>
      </c>
      <c r="F26" s="139" t="s">
        <v>5</v>
      </c>
      <c r="G26" s="41"/>
      <c r="H26" s="90"/>
      <c r="I26" s="90"/>
      <c r="J26" s="207">
        <v>5.05</v>
      </c>
      <c r="K26" s="90"/>
      <c r="L26" s="90"/>
    </row>
    <row r="27" spans="1:12" ht="12.75">
      <c r="A27" s="8" t="s">
        <v>531</v>
      </c>
      <c r="B27" s="8" t="s">
        <v>528</v>
      </c>
      <c r="C27" s="94" t="s">
        <v>239</v>
      </c>
      <c r="D27" s="10">
        <v>26.07</v>
      </c>
      <c r="E27" s="11">
        <v>2</v>
      </c>
      <c r="F27" s="139" t="s">
        <v>14</v>
      </c>
      <c r="G27" s="41"/>
      <c r="H27" s="205">
        <v>26.07</v>
      </c>
      <c r="I27" s="90"/>
      <c r="J27" s="90"/>
      <c r="K27" s="90"/>
      <c r="L27" s="90"/>
    </row>
    <row r="28" spans="1:12" ht="12.75">
      <c r="A28" s="8" t="s">
        <v>532</v>
      </c>
      <c r="B28" s="8" t="s">
        <v>533</v>
      </c>
      <c r="C28" s="94" t="s">
        <v>167</v>
      </c>
      <c r="D28" s="10">
        <v>4.52</v>
      </c>
      <c r="E28" s="11">
        <v>2</v>
      </c>
      <c r="F28" s="139" t="s">
        <v>14</v>
      </c>
      <c r="G28" s="41"/>
      <c r="H28" s="205">
        <v>4.52</v>
      </c>
      <c r="I28" s="90"/>
      <c r="J28" s="90"/>
      <c r="K28" s="90"/>
      <c r="L28" s="90"/>
    </row>
    <row r="29" spans="1:12" ht="12.75">
      <c r="A29" s="8" t="s">
        <v>534</v>
      </c>
      <c r="B29" s="8" t="s">
        <v>535</v>
      </c>
      <c r="C29" s="94" t="s">
        <v>146</v>
      </c>
      <c r="D29" s="10">
        <v>8.83</v>
      </c>
      <c r="E29" s="11">
        <v>2</v>
      </c>
      <c r="F29" s="139" t="s">
        <v>14</v>
      </c>
      <c r="G29" s="41"/>
      <c r="H29" s="205">
        <v>8.83</v>
      </c>
      <c r="I29" s="90"/>
      <c r="J29" s="90"/>
      <c r="K29" s="90"/>
      <c r="L29" s="90"/>
    </row>
    <row r="30" spans="1:12" ht="12.75">
      <c r="A30" s="42" t="s">
        <v>536</v>
      </c>
      <c r="B30" s="42" t="s">
        <v>537</v>
      </c>
      <c r="C30" s="93" t="s">
        <v>167</v>
      </c>
      <c r="D30" s="44">
        <v>1.07</v>
      </c>
      <c r="E30" s="45">
        <v>4</v>
      </c>
      <c r="F30" s="139" t="s">
        <v>14</v>
      </c>
      <c r="G30" s="41"/>
      <c r="H30" s="90"/>
      <c r="I30" s="90"/>
      <c r="J30" s="207">
        <v>1.07</v>
      </c>
      <c r="K30" s="90"/>
      <c r="L30" s="90"/>
    </row>
    <row r="31" spans="1:12" ht="12.75">
      <c r="A31" s="8" t="s">
        <v>538</v>
      </c>
      <c r="B31" s="8" t="s">
        <v>539</v>
      </c>
      <c r="C31" s="94" t="s">
        <v>403</v>
      </c>
      <c r="D31" s="10">
        <v>13.34</v>
      </c>
      <c r="E31" s="11">
        <v>2</v>
      </c>
      <c r="F31" s="139" t="s">
        <v>14</v>
      </c>
      <c r="G31" s="41"/>
      <c r="H31" s="205">
        <v>13.34</v>
      </c>
      <c r="I31" s="90"/>
      <c r="J31" s="90"/>
      <c r="K31" s="90"/>
      <c r="L31" s="90"/>
    </row>
    <row r="32" spans="1:12" ht="12.75">
      <c r="A32" s="36" t="s">
        <v>540</v>
      </c>
      <c r="B32" s="36" t="s">
        <v>541</v>
      </c>
      <c r="C32" s="95" t="s">
        <v>542</v>
      </c>
      <c r="D32" s="38">
        <v>24</v>
      </c>
      <c r="E32" s="39">
        <v>3</v>
      </c>
      <c r="F32" s="139" t="s">
        <v>14</v>
      </c>
      <c r="G32" s="41"/>
      <c r="H32" s="90"/>
      <c r="I32" s="206">
        <v>24</v>
      </c>
      <c r="J32" s="90"/>
      <c r="K32" s="90"/>
      <c r="L32" s="90"/>
    </row>
    <row r="33" spans="1:12" ht="12.75">
      <c r="A33" s="8" t="s">
        <v>543</v>
      </c>
      <c r="B33" s="8" t="s">
        <v>544</v>
      </c>
      <c r="C33" s="94" t="s">
        <v>545</v>
      </c>
      <c r="D33" s="10">
        <v>12.95</v>
      </c>
      <c r="E33" s="11">
        <v>2</v>
      </c>
      <c r="F33" s="139" t="s">
        <v>14</v>
      </c>
      <c r="G33" s="41"/>
      <c r="H33" s="205">
        <v>12.95</v>
      </c>
      <c r="I33" s="90"/>
      <c r="J33" s="90"/>
      <c r="K33" s="90"/>
      <c r="L33" s="90"/>
    </row>
    <row r="34" spans="1:12" ht="25.5">
      <c r="A34" s="42" t="s">
        <v>546</v>
      </c>
      <c r="B34" s="42" t="s">
        <v>547</v>
      </c>
      <c r="C34" s="93" t="s">
        <v>548</v>
      </c>
      <c r="D34" s="44">
        <v>3.3</v>
      </c>
      <c r="E34" s="45">
        <v>4</v>
      </c>
      <c r="F34" s="139" t="s">
        <v>14</v>
      </c>
      <c r="G34" s="41"/>
      <c r="H34" s="90"/>
      <c r="I34" s="90"/>
      <c r="J34" s="207">
        <v>3.3</v>
      </c>
      <c r="K34" s="90"/>
      <c r="L34" s="90"/>
    </row>
    <row r="35" spans="1:12" ht="12.75">
      <c r="A35" s="8" t="s">
        <v>549</v>
      </c>
      <c r="B35" s="8" t="s">
        <v>550</v>
      </c>
      <c r="C35" s="94" t="s">
        <v>403</v>
      </c>
      <c r="D35" s="10">
        <v>4.56</v>
      </c>
      <c r="E35" s="11">
        <v>2</v>
      </c>
      <c r="F35" s="139" t="s">
        <v>14</v>
      </c>
      <c r="G35" s="41"/>
      <c r="H35" s="205">
        <v>4.56</v>
      </c>
      <c r="I35" s="90"/>
      <c r="J35" s="90"/>
      <c r="K35" s="90"/>
      <c r="L35" s="90"/>
    </row>
    <row r="36" spans="1:12" ht="12.75">
      <c r="A36" s="36" t="s">
        <v>551</v>
      </c>
      <c r="B36" s="36" t="s">
        <v>552</v>
      </c>
      <c r="C36" s="95"/>
      <c r="D36" s="38">
        <v>11.21</v>
      </c>
      <c r="E36" s="39">
        <v>3</v>
      </c>
      <c r="F36" s="139" t="s">
        <v>14</v>
      </c>
      <c r="G36" s="41"/>
      <c r="H36" s="90"/>
      <c r="I36" s="206">
        <v>11.21</v>
      </c>
      <c r="J36" s="90"/>
      <c r="K36" s="90"/>
      <c r="L36" s="90"/>
    </row>
    <row r="37" spans="1:12" ht="12.75">
      <c r="A37" s="8" t="s">
        <v>553</v>
      </c>
      <c r="B37" s="8" t="s">
        <v>554</v>
      </c>
      <c r="C37" s="94"/>
      <c r="D37" s="10">
        <v>8.79</v>
      </c>
      <c r="E37" s="11">
        <v>2</v>
      </c>
      <c r="F37" s="139" t="s">
        <v>14</v>
      </c>
      <c r="G37" s="41"/>
      <c r="H37" s="205">
        <v>8.79</v>
      </c>
      <c r="I37" s="90"/>
      <c r="J37" s="90"/>
      <c r="K37" s="90"/>
      <c r="L37" s="90"/>
    </row>
    <row r="38" spans="1:12" ht="12" customHeight="1">
      <c r="A38" s="36" t="s">
        <v>555</v>
      </c>
      <c r="B38" s="36" t="s">
        <v>556</v>
      </c>
      <c r="C38" s="95"/>
      <c r="D38" s="38">
        <v>45.95</v>
      </c>
      <c r="E38" s="39">
        <v>3</v>
      </c>
      <c r="F38" s="139" t="s">
        <v>14</v>
      </c>
      <c r="G38" s="41"/>
      <c r="H38" s="90"/>
      <c r="I38" s="206">
        <v>45.95</v>
      </c>
      <c r="J38" s="90"/>
      <c r="K38" s="90"/>
      <c r="L38" s="90"/>
    </row>
    <row r="39" spans="1:12" ht="12.75">
      <c r="A39" s="36" t="s">
        <v>557</v>
      </c>
      <c r="B39" s="36" t="s">
        <v>558</v>
      </c>
      <c r="C39" s="95" t="s">
        <v>559</v>
      </c>
      <c r="D39" s="38">
        <v>7.7</v>
      </c>
      <c r="E39" s="39">
        <v>3</v>
      </c>
      <c r="F39" s="139" t="s">
        <v>14</v>
      </c>
      <c r="G39" s="41"/>
      <c r="H39" s="90"/>
      <c r="I39" s="206">
        <v>7.7</v>
      </c>
      <c r="J39" s="90"/>
      <c r="K39" s="90"/>
      <c r="L39" s="90"/>
    </row>
    <row r="40" spans="1:12" ht="12.75">
      <c r="A40" s="36" t="s">
        <v>560</v>
      </c>
      <c r="B40" s="36" t="s">
        <v>561</v>
      </c>
      <c r="C40" s="95" t="s">
        <v>562</v>
      </c>
      <c r="D40" s="38">
        <v>38.05</v>
      </c>
      <c r="E40" s="39">
        <v>3</v>
      </c>
      <c r="F40" s="139" t="s">
        <v>14</v>
      </c>
      <c r="G40" s="41"/>
      <c r="H40" s="90"/>
      <c r="I40" s="206">
        <v>38.05</v>
      </c>
      <c r="J40" s="90"/>
      <c r="K40" s="90"/>
      <c r="L40" s="90"/>
    </row>
    <row r="41" spans="1:12" ht="12.75">
      <c r="A41" s="36" t="s">
        <v>563</v>
      </c>
      <c r="B41" s="36" t="s">
        <v>564</v>
      </c>
      <c r="C41" s="95" t="s">
        <v>565</v>
      </c>
      <c r="D41" s="38">
        <v>5.76</v>
      </c>
      <c r="E41" s="39">
        <v>3</v>
      </c>
      <c r="F41" s="139" t="s">
        <v>14</v>
      </c>
      <c r="G41" s="41"/>
      <c r="H41" s="90"/>
      <c r="I41" s="206">
        <v>5.76</v>
      </c>
      <c r="J41" s="90"/>
      <c r="K41" s="90"/>
      <c r="L41" s="90"/>
    </row>
    <row r="42" spans="1:12" ht="12.75">
      <c r="A42" s="127" t="s">
        <v>566</v>
      </c>
      <c r="B42" s="127" t="s">
        <v>567</v>
      </c>
      <c r="C42" s="128" t="s">
        <v>568</v>
      </c>
      <c r="D42" s="129">
        <v>10.24</v>
      </c>
      <c r="E42" s="130">
        <v>1</v>
      </c>
      <c r="F42" s="139" t="s">
        <v>14</v>
      </c>
      <c r="G42" s="208">
        <v>10.24</v>
      </c>
      <c r="H42" s="90"/>
      <c r="I42" s="90"/>
      <c r="J42" s="90"/>
      <c r="K42" s="90"/>
      <c r="L42" s="90"/>
    </row>
    <row r="43" spans="1:12" ht="12.75">
      <c r="A43" s="36" t="s">
        <v>569</v>
      </c>
      <c r="B43" s="36" t="s">
        <v>570</v>
      </c>
      <c r="C43" s="95" t="s">
        <v>571</v>
      </c>
      <c r="D43" s="38">
        <v>17.8</v>
      </c>
      <c r="E43" s="39">
        <v>3</v>
      </c>
      <c r="F43" s="139" t="s">
        <v>14</v>
      </c>
      <c r="G43" s="41"/>
      <c r="H43" s="90"/>
      <c r="I43" s="206">
        <v>17.8</v>
      </c>
      <c r="J43" s="90"/>
      <c r="K43" s="90"/>
      <c r="L43" s="90"/>
    </row>
    <row r="44" spans="1:12" ht="12.75">
      <c r="A44" s="8" t="s">
        <v>572</v>
      </c>
      <c r="B44" s="8" t="s">
        <v>573</v>
      </c>
      <c r="C44" s="94" t="s">
        <v>545</v>
      </c>
      <c r="D44" s="10">
        <v>9.03</v>
      </c>
      <c r="E44" s="11">
        <v>2</v>
      </c>
      <c r="F44" s="139" t="s">
        <v>14</v>
      </c>
      <c r="G44" s="41"/>
      <c r="H44" s="205">
        <v>9.03</v>
      </c>
      <c r="I44" s="90"/>
      <c r="J44" s="90"/>
      <c r="K44" s="90"/>
      <c r="L44" s="90"/>
    </row>
    <row r="45" spans="1:12" ht="12.75">
      <c r="A45" s="42" t="s">
        <v>574</v>
      </c>
      <c r="B45" s="42" t="s">
        <v>575</v>
      </c>
      <c r="C45" s="93" t="s">
        <v>576</v>
      </c>
      <c r="D45" s="44">
        <v>7.7</v>
      </c>
      <c r="E45" s="45">
        <v>4</v>
      </c>
      <c r="F45" s="139" t="s">
        <v>14</v>
      </c>
      <c r="G45" s="41"/>
      <c r="H45" s="90"/>
      <c r="I45" s="90"/>
      <c r="J45" s="207">
        <v>7.7</v>
      </c>
      <c r="K45" s="90"/>
      <c r="L45" s="90"/>
    </row>
    <row r="46" spans="1:12" ht="25.5">
      <c r="A46" s="8" t="s">
        <v>577</v>
      </c>
      <c r="B46" s="32" t="s">
        <v>578</v>
      </c>
      <c r="C46" s="131"/>
      <c r="D46" s="10">
        <v>13.18</v>
      </c>
      <c r="E46" s="11">
        <v>2</v>
      </c>
      <c r="F46" s="139" t="s">
        <v>14</v>
      </c>
      <c r="G46" s="41"/>
      <c r="H46" s="205">
        <v>13.18</v>
      </c>
      <c r="I46" s="90"/>
      <c r="J46" s="90"/>
      <c r="K46" s="90"/>
      <c r="L46" s="90"/>
    </row>
    <row r="47" spans="1:12" ht="25.5">
      <c r="A47" s="8" t="s">
        <v>579</v>
      </c>
      <c r="B47" s="32" t="s">
        <v>580</v>
      </c>
      <c r="C47" s="131"/>
      <c r="D47" s="10">
        <v>14.07</v>
      </c>
      <c r="E47" s="11">
        <v>2</v>
      </c>
      <c r="F47" s="139" t="s">
        <v>14</v>
      </c>
      <c r="G47" s="41"/>
      <c r="H47" s="205">
        <v>14.07</v>
      </c>
      <c r="I47" s="90"/>
      <c r="J47" s="90"/>
      <c r="K47" s="90"/>
      <c r="L47" s="90"/>
    </row>
    <row r="48" spans="1:12" ht="25.5">
      <c r="A48" s="8" t="s">
        <v>581</v>
      </c>
      <c r="B48" s="32" t="s">
        <v>582</v>
      </c>
      <c r="C48" s="131"/>
      <c r="D48" s="10">
        <v>17.77</v>
      </c>
      <c r="E48" s="11">
        <v>2</v>
      </c>
      <c r="F48" s="139" t="s">
        <v>14</v>
      </c>
      <c r="G48" s="41"/>
      <c r="H48" s="205">
        <v>17.77</v>
      </c>
      <c r="I48" s="90"/>
      <c r="J48" s="90"/>
      <c r="K48" s="90"/>
      <c r="L48" s="90"/>
    </row>
    <row r="49" spans="1:12" ht="12.75">
      <c r="A49" s="8" t="s">
        <v>583</v>
      </c>
      <c r="B49" s="32" t="s">
        <v>160</v>
      </c>
      <c r="C49" s="131"/>
      <c r="D49" s="10">
        <v>112.44</v>
      </c>
      <c r="E49" s="11">
        <v>2</v>
      </c>
      <c r="F49" s="139" t="s">
        <v>5</v>
      </c>
      <c r="G49" s="41"/>
      <c r="H49" s="205">
        <v>112.44</v>
      </c>
      <c r="I49" s="90"/>
      <c r="J49" s="90"/>
      <c r="K49" s="90"/>
      <c r="L49" s="90"/>
    </row>
    <row r="50" spans="1:12" ht="12.75">
      <c r="A50" s="8" t="s">
        <v>584</v>
      </c>
      <c r="B50" s="32" t="s">
        <v>585</v>
      </c>
      <c r="C50" s="131"/>
      <c r="D50" s="10">
        <v>19.16</v>
      </c>
      <c r="E50" s="11">
        <v>2</v>
      </c>
      <c r="F50" s="139" t="s">
        <v>14</v>
      </c>
      <c r="G50" s="41"/>
      <c r="H50" s="205">
        <v>19.16</v>
      </c>
      <c r="I50" s="90"/>
      <c r="J50" s="90"/>
      <c r="K50" s="90"/>
      <c r="L50" s="90"/>
    </row>
    <row r="51" spans="1:12" ht="12.75">
      <c r="A51" s="8" t="s">
        <v>586</v>
      </c>
      <c r="B51" s="32" t="s">
        <v>587</v>
      </c>
      <c r="C51" s="131"/>
      <c r="D51" s="10">
        <v>12.4</v>
      </c>
      <c r="E51" s="11">
        <v>2</v>
      </c>
      <c r="F51" s="139" t="s">
        <v>14</v>
      </c>
      <c r="G51" s="41"/>
      <c r="H51" s="205">
        <v>12.4</v>
      </c>
      <c r="I51" s="90"/>
      <c r="J51" s="90"/>
      <c r="K51" s="90"/>
      <c r="L51" s="90"/>
    </row>
    <row r="52" spans="1:12" ht="13.5" thickBot="1">
      <c r="A52" s="8" t="s">
        <v>588</v>
      </c>
      <c r="B52" s="32" t="s">
        <v>589</v>
      </c>
      <c r="C52" s="131"/>
      <c r="D52" s="10">
        <v>11.22</v>
      </c>
      <c r="E52" s="11">
        <v>2</v>
      </c>
      <c r="F52" s="180" t="s">
        <v>14</v>
      </c>
      <c r="G52" s="281"/>
      <c r="H52" s="282">
        <v>11.22</v>
      </c>
      <c r="I52" s="247"/>
      <c r="J52" s="247"/>
      <c r="K52" s="90"/>
      <c r="L52" s="90"/>
    </row>
    <row r="53" spans="1:12" ht="12.75">
      <c r="A53" s="217" t="s">
        <v>19</v>
      </c>
      <c r="B53" s="217"/>
      <c r="C53" s="60"/>
      <c r="D53" s="51">
        <f>SUM(D5:D52)</f>
        <v>805.6599999999999</v>
      </c>
      <c r="G53" s="175">
        <f>SUM(G40:G52)</f>
        <v>10.24</v>
      </c>
      <c r="H53" s="133">
        <f>SUM(H5:H52)</f>
        <v>551.9499999999999</v>
      </c>
      <c r="I53" s="100">
        <f>SUM(I5:I52)</f>
        <v>178.81</v>
      </c>
      <c r="J53" s="100">
        <f>SUM(J5:J52)</f>
        <v>64.66</v>
      </c>
      <c r="K53" s="90"/>
      <c r="L53" s="90"/>
    </row>
    <row r="54" spans="1:12" ht="12.75">
      <c r="A54" s="132"/>
      <c r="B54" s="132"/>
      <c r="C54" s="132"/>
      <c r="D54" s="133"/>
      <c r="G54" s="171"/>
      <c r="H54" s="90"/>
      <c r="I54" s="90"/>
      <c r="J54" s="90"/>
      <c r="K54" s="90"/>
      <c r="L54" s="90"/>
    </row>
    <row r="55" spans="2:4" ht="12.75">
      <c r="B55" s="1"/>
      <c r="C55" s="1"/>
      <c r="D55" s="1"/>
    </row>
    <row r="56" spans="2:6" ht="12.75">
      <c r="B56" s="1"/>
      <c r="C56" s="1"/>
      <c r="D56" s="1"/>
      <c r="E56" s="211" t="s">
        <v>20</v>
      </c>
      <c r="F56" s="211"/>
    </row>
    <row r="57" spans="5:6" ht="25.5">
      <c r="E57" s="24" t="s">
        <v>21</v>
      </c>
      <c r="F57" s="25" t="s">
        <v>14</v>
      </c>
    </row>
    <row r="58" spans="5:6" ht="51">
      <c r="E58" s="24" t="s">
        <v>22</v>
      </c>
      <c r="F58" s="25" t="s">
        <v>5</v>
      </c>
    </row>
    <row r="59" spans="5:6" ht="25.5">
      <c r="E59" s="24" t="s">
        <v>23</v>
      </c>
      <c r="F59" s="25" t="s">
        <v>10</v>
      </c>
    </row>
    <row r="60" spans="5:6" ht="38.25">
      <c r="E60" s="24" t="s">
        <v>24</v>
      </c>
      <c r="F60" s="25" t="s">
        <v>25</v>
      </c>
    </row>
  </sheetData>
  <sheetProtection selectLockedCells="1" selectUnlockedCells="1"/>
  <mergeCells count="7">
    <mergeCell ref="F3:F4"/>
    <mergeCell ref="A53:B53"/>
    <mergeCell ref="E56:F56"/>
    <mergeCell ref="A3:A4"/>
    <mergeCell ref="B3:B4"/>
    <mergeCell ref="C3:C4"/>
    <mergeCell ref="E3:E4"/>
  </mergeCells>
  <printOptions/>
  <pageMargins left="0.7875" right="0.7875" top="0.6222222222222222" bottom="0.6048611111111111" header="0.35694444444444445" footer="0.33958333333333335"/>
  <pageSetup horizontalDpi="300" verticalDpi="300" orientation="portrait" paperSize="9" scale="97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K21" sqref="K21"/>
    </sheetView>
  </sheetViews>
  <sheetFormatPr defaultColWidth="9.140625" defaultRowHeight="12.75"/>
  <cols>
    <col min="1" max="1" width="5.421875" style="0" customWidth="1"/>
    <col min="2" max="2" width="16.00390625" style="0" customWidth="1"/>
    <col min="3" max="3" width="26.7109375" style="0" customWidth="1"/>
    <col min="4" max="4" width="16.00390625" style="0" customWidth="1"/>
    <col min="5" max="5" width="12.8515625" style="0" customWidth="1"/>
    <col min="6" max="6" width="12.8515625" style="55" customWidth="1"/>
    <col min="7" max="16384" width="11.57421875" style="0" customWidth="1"/>
  </cols>
  <sheetData>
    <row r="1" ht="12.75">
      <c r="C1" s="56" t="s">
        <v>590</v>
      </c>
    </row>
    <row r="2" spans="7:9" ht="12.75">
      <c r="G2" s="90"/>
      <c r="H2" s="90"/>
      <c r="I2" s="90"/>
    </row>
    <row r="3" spans="1:9" ht="12.75" customHeight="1">
      <c r="A3" s="212" t="s">
        <v>27</v>
      </c>
      <c r="B3" s="212" t="s">
        <v>28</v>
      </c>
      <c r="C3" s="212" t="s">
        <v>29</v>
      </c>
      <c r="D3" s="25" t="s">
        <v>30</v>
      </c>
      <c r="E3" s="214" t="s">
        <v>163</v>
      </c>
      <c r="F3" s="218" t="s">
        <v>2</v>
      </c>
      <c r="G3" s="90"/>
      <c r="H3" s="90"/>
      <c r="I3" s="90"/>
    </row>
    <row r="4" spans="1:9" ht="15" thickBot="1">
      <c r="A4" s="212"/>
      <c r="B4" s="212"/>
      <c r="C4" s="212"/>
      <c r="D4" s="25" t="s">
        <v>31</v>
      </c>
      <c r="E4" s="214"/>
      <c r="F4" s="218"/>
      <c r="G4" s="283" t="s">
        <v>730</v>
      </c>
      <c r="H4" s="283" t="s">
        <v>732</v>
      </c>
      <c r="I4" s="90"/>
    </row>
    <row r="5" spans="1:9" ht="25.5">
      <c r="A5" s="8">
        <v>1</v>
      </c>
      <c r="B5" s="8" t="s">
        <v>591</v>
      </c>
      <c r="C5" s="94" t="s">
        <v>592</v>
      </c>
      <c r="D5" s="10">
        <v>29.95</v>
      </c>
      <c r="E5" s="11">
        <v>2</v>
      </c>
      <c r="F5" s="178" t="s">
        <v>5</v>
      </c>
      <c r="G5" s="205">
        <v>29.95</v>
      </c>
      <c r="H5" s="90"/>
      <c r="I5" s="90"/>
    </row>
    <row r="6" spans="1:9" ht="12.75">
      <c r="A6" s="8">
        <v>2</v>
      </c>
      <c r="B6" s="8" t="s">
        <v>593</v>
      </c>
      <c r="C6" s="94" t="s">
        <v>594</v>
      </c>
      <c r="D6" s="10">
        <v>11.41</v>
      </c>
      <c r="E6" s="11">
        <v>2</v>
      </c>
      <c r="F6" s="139" t="s">
        <v>5</v>
      </c>
      <c r="G6" s="205">
        <v>11.41</v>
      </c>
      <c r="H6" s="90"/>
      <c r="I6" s="90"/>
    </row>
    <row r="7" spans="1:9" ht="25.5">
      <c r="A7" s="8">
        <v>3</v>
      </c>
      <c r="B7" s="8" t="s">
        <v>595</v>
      </c>
      <c r="C7" s="94" t="s">
        <v>596</v>
      </c>
      <c r="D7" s="10">
        <v>8.89</v>
      </c>
      <c r="E7" s="11">
        <v>2</v>
      </c>
      <c r="F7" s="139" t="s">
        <v>5</v>
      </c>
      <c r="G7" s="205">
        <v>8.89</v>
      </c>
      <c r="H7" s="90"/>
      <c r="I7" s="90"/>
    </row>
    <row r="8" spans="1:9" ht="12.75">
      <c r="A8" s="8">
        <v>4</v>
      </c>
      <c r="B8" s="8" t="s">
        <v>597</v>
      </c>
      <c r="C8" s="94" t="s">
        <v>598</v>
      </c>
      <c r="D8" s="10">
        <v>21.24</v>
      </c>
      <c r="E8" s="11">
        <v>2</v>
      </c>
      <c r="F8" s="139" t="s">
        <v>5</v>
      </c>
      <c r="G8" s="205">
        <v>21.24</v>
      </c>
      <c r="H8" s="90"/>
      <c r="I8" s="90"/>
    </row>
    <row r="9" spans="1:9" ht="12.75">
      <c r="A9" s="8">
        <v>5</v>
      </c>
      <c r="B9" s="8" t="s">
        <v>599</v>
      </c>
      <c r="C9" s="94" t="s">
        <v>600</v>
      </c>
      <c r="D9" s="10">
        <v>14.76</v>
      </c>
      <c r="E9" s="11">
        <v>2</v>
      </c>
      <c r="F9" s="139" t="s">
        <v>5</v>
      </c>
      <c r="G9" s="205">
        <v>14.76</v>
      </c>
      <c r="H9" s="90"/>
      <c r="I9" s="90"/>
    </row>
    <row r="10" spans="1:9" ht="12.75">
      <c r="A10" s="42">
        <v>7</v>
      </c>
      <c r="B10" s="42" t="s">
        <v>601</v>
      </c>
      <c r="C10" s="93" t="s">
        <v>55</v>
      </c>
      <c r="D10" s="44">
        <v>7.58</v>
      </c>
      <c r="E10" s="45">
        <v>4</v>
      </c>
      <c r="F10" s="139" t="s">
        <v>5</v>
      </c>
      <c r="G10" s="41"/>
      <c r="H10" s="207">
        <v>7.58</v>
      </c>
      <c r="I10" s="90"/>
    </row>
    <row r="11" spans="1:9" ht="12.75">
      <c r="A11" s="8">
        <v>11</v>
      </c>
      <c r="B11" s="8" t="s">
        <v>602</v>
      </c>
      <c r="C11" s="94" t="s">
        <v>603</v>
      </c>
      <c r="D11" s="10">
        <v>16.67</v>
      </c>
      <c r="E11" s="11">
        <v>2</v>
      </c>
      <c r="F11" s="139" t="s">
        <v>14</v>
      </c>
      <c r="G11" s="205">
        <v>16.67</v>
      </c>
      <c r="H11" s="90"/>
      <c r="I11" s="90"/>
    </row>
    <row r="12" spans="1:9" ht="12.75">
      <c r="A12" s="8">
        <v>17</v>
      </c>
      <c r="B12" s="8" t="s">
        <v>604</v>
      </c>
      <c r="C12" s="94" t="s">
        <v>57</v>
      </c>
      <c r="D12" s="10">
        <v>14.36</v>
      </c>
      <c r="E12" s="11">
        <v>2</v>
      </c>
      <c r="F12" s="139" t="s">
        <v>14</v>
      </c>
      <c r="G12" s="205">
        <v>14.36</v>
      </c>
      <c r="H12" s="90"/>
      <c r="I12" s="90"/>
    </row>
    <row r="13" spans="1:9" ht="12.75">
      <c r="A13" s="8">
        <v>18</v>
      </c>
      <c r="B13" s="8" t="s">
        <v>605</v>
      </c>
      <c r="C13" s="94" t="s">
        <v>364</v>
      </c>
      <c r="D13" s="10">
        <v>28.38</v>
      </c>
      <c r="E13" s="11">
        <v>2</v>
      </c>
      <c r="F13" s="139" t="s">
        <v>5</v>
      </c>
      <c r="G13" s="205">
        <v>28.38</v>
      </c>
      <c r="H13" s="90"/>
      <c r="I13" s="90"/>
    </row>
    <row r="14" spans="1:9" ht="12.75">
      <c r="A14" s="8">
        <v>19</v>
      </c>
      <c r="B14" s="8" t="s">
        <v>606</v>
      </c>
      <c r="C14" s="94" t="s">
        <v>607</v>
      </c>
      <c r="D14" s="10">
        <v>15.66</v>
      </c>
      <c r="E14" s="11">
        <v>2</v>
      </c>
      <c r="F14" s="139" t="s">
        <v>5</v>
      </c>
      <c r="G14" s="205">
        <v>15.66</v>
      </c>
      <c r="H14" s="90"/>
      <c r="I14" s="90"/>
    </row>
    <row r="15" spans="1:9" ht="12.75">
      <c r="A15" s="8">
        <v>22</v>
      </c>
      <c r="B15" s="8" t="s">
        <v>608</v>
      </c>
      <c r="C15" s="94" t="s">
        <v>609</v>
      </c>
      <c r="D15" s="10">
        <v>33.44</v>
      </c>
      <c r="E15" s="11">
        <v>2</v>
      </c>
      <c r="F15" s="139" t="s">
        <v>5</v>
      </c>
      <c r="G15" s="205">
        <v>33.44</v>
      </c>
      <c r="H15" s="90"/>
      <c r="I15" s="90"/>
    </row>
    <row r="16" spans="1:9" ht="12.75">
      <c r="A16" s="8"/>
      <c r="B16" s="8" t="s">
        <v>610</v>
      </c>
      <c r="C16" s="94" t="s">
        <v>611</v>
      </c>
      <c r="D16" s="10">
        <v>33.44</v>
      </c>
      <c r="E16" s="11">
        <v>2</v>
      </c>
      <c r="F16" s="139" t="s">
        <v>5</v>
      </c>
      <c r="G16" s="205">
        <v>33.44</v>
      </c>
      <c r="H16" s="90"/>
      <c r="I16" s="90"/>
    </row>
    <row r="17" spans="1:9" ht="12.75">
      <c r="A17" s="8">
        <v>26</v>
      </c>
      <c r="B17" s="8" t="s">
        <v>612</v>
      </c>
      <c r="C17" s="94" t="s">
        <v>487</v>
      </c>
      <c r="D17" s="10">
        <v>17.95</v>
      </c>
      <c r="E17" s="11">
        <v>2</v>
      </c>
      <c r="F17" s="139" t="s">
        <v>5</v>
      </c>
      <c r="G17" s="205">
        <v>17.95</v>
      </c>
      <c r="H17" s="90"/>
      <c r="I17" s="90"/>
    </row>
    <row r="18" spans="1:9" ht="25.5">
      <c r="A18" s="8">
        <v>28</v>
      </c>
      <c r="B18" s="8" t="s">
        <v>613</v>
      </c>
      <c r="C18" s="94" t="s">
        <v>614</v>
      </c>
      <c r="D18" s="10">
        <v>22.16</v>
      </c>
      <c r="E18" s="11">
        <v>2</v>
      </c>
      <c r="F18" s="139" t="s">
        <v>14</v>
      </c>
      <c r="G18" s="205">
        <v>22.16</v>
      </c>
      <c r="H18" s="90"/>
      <c r="I18" s="90"/>
    </row>
    <row r="19" spans="1:9" ht="12.75">
      <c r="A19" s="8">
        <v>30</v>
      </c>
      <c r="B19" s="8" t="s">
        <v>615</v>
      </c>
      <c r="C19" s="94"/>
      <c r="D19" s="10">
        <v>16.1</v>
      </c>
      <c r="E19" s="11">
        <v>2</v>
      </c>
      <c r="F19" s="139" t="s">
        <v>5</v>
      </c>
      <c r="G19" s="205">
        <v>16.1</v>
      </c>
      <c r="H19" s="90"/>
      <c r="I19" s="90"/>
    </row>
    <row r="20" spans="1:9" ht="12.75">
      <c r="A20" s="8">
        <v>31</v>
      </c>
      <c r="B20" s="8" t="s">
        <v>245</v>
      </c>
      <c r="C20" s="94"/>
      <c r="D20" s="10">
        <v>16.1</v>
      </c>
      <c r="E20" s="11">
        <v>2</v>
      </c>
      <c r="F20" s="139" t="s">
        <v>5</v>
      </c>
      <c r="G20" s="205">
        <v>16.1</v>
      </c>
      <c r="H20" s="90"/>
      <c r="I20" s="90"/>
    </row>
    <row r="21" spans="1:9" ht="25.5">
      <c r="A21" s="8">
        <v>32</v>
      </c>
      <c r="B21" s="32" t="s">
        <v>616</v>
      </c>
      <c r="C21" s="131"/>
      <c r="D21" s="10">
        <v>52.03</v>
      </c>
      <c r="E21" s="11">
        <v>2</v>
      </c>
      <c r="F21" s="139" t="s">
        <v>5</v>
      </c>
      <c r="G21" s="205">
        <v>52.03</v>
      </c>
      <c r="H21" s="90"/>
      <c r="I21" s="90"/>
    </row>
    <row r="22" spans="1:9" ht="38.25">
      <c r="A22" s="8">
        <v>33</v>
      </c>
      <c r="B22" s="32" t="s">
        <v>617</v>
      </c>
      <c r="C22" s="131"/>
      <c r="D22" s="10">
        <v>29.42</v>
      </c>
      <c r="E22" s="11">
        <v>2</v>
      </c>
      <c r="F22" s="139" t="s">
        <v>5</v>
      </c>
      <c r="G22" s="205">
        <v>29.42</v>
      </c>
      <c r="H22" s="90"/>
      <c r="I22" s="90"/>
    </row>
    <row r="23" spans="1:9" ht="26.25" thickBot="1">
      <c r="A23" s="8">
        <v>34</v>
      </c>
      <c r="B23" s="32" t="s">
        <v>618</v>
      </c>
      <c r="C23" s="131"/>
      <c r="D23" s="10">
        <v>24.49</v>
      </c>
      <c r="E23" s="11">
        <v>2</v>
      </c>
      <c r="F23" s="180" t="s">
        <v>5</v>
      </c>
      <c r="G23" s="282">
        <v>24.49</v>
      </c>
      <c r="H23" s="247"/>
      <c r="I23" s="90"/>
    </row>
    <row r="24" spans="1:9" ht="12.75">
      <c r="A24" s="217" t="s">
        <v>19</v>
      </c>
      <c r="B24" s="217"/>
      <c r="C24" s="60"/>
      <c r="D24" s="51">
        <f>SUM(D5:D23)</f>
        <v>414.03000000000003</v>
      </c>
      <c r="G24" s="133">
        <f>SUM(G5:G23)</f>
        <v>406.4500000000001</v>
      </c>
      <c r="H24" s="133">
        <f>SUM(H10:H23)</f>
        <v>7.58</v>
      </c>
      <c r="I24" s="90"/>
    </row>
    <row r="27" spans="5:6" ht="12.75">
      <c r="E27" s="211" t="s">
        <v>20</v>
      </c>
      <c r="F27" s="211"/>
    </row>
    <row r="28" spans="5:6" ht="25.5">
      <c r="E28" s="24" t="s">
        <v>21</v>
      </c>
      <c r="F28" s="25" t="s">
        <v>14</v>
      </c>
    </row>
    <row r="29" spans="5:6" ht="51">
      <c r="E29" s="24" t="s">
        <v>22</v>
      </c>
      <c r="F29" s="25" t="s">
        <v>5</v>
      </c>
    </row>
    <row r="30" spans="5:6" ht="25.5">
      <c r="E30" s="24" t="s">
        <v>23</v>
      </c>
      <c r="F30" s="25" t="s">
        <v>10</v>
      </c>
    </row>
    <row r="31" spans="5:6" ht="38.25">
      <c r="E31" s="24" t="s">
        <v>24</v>
      </c>
      <c r="F31" s="25" t="s">
        <v>25</v>
      </c>
    </row>
  </sheetData>
  <sheetProtection selectLockedCells="1" selectUnlockedCells="1"/>
  <mergeCells count="7">
    <mergeCell ref="F3:F4"/>
    <mergeCell ref="A24:B24"/>
    <mergeCell ref="E27:F27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scale="96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">
      <selection activeCell="F5" sqref="F5:F37"/>
    </sheetView>
  </sheetViews>
  <sheetFormatPr defaultColWidth="9.140625" defaultRowHeight="12.75"/>
  <cols>
    <col min="1" max="1" width="5.8515625" style="0" customWidth="1"/>
    <col min="2" max="2" width="15.00390625" style="0" customWidth="1"/>
    <col min="3" max="3" width="25.8515625" style="0" customWidth="1"/>
    <col min="4" max="4" width="13.140625" style="0" customWidth="1"/>
    <col min="5" max="5" width="13.57421875" style="0" customWidth="1"/>
    <col min="6" max="6" width="13.57421875" style="55" customWidth="1"/>
    <col min="7" max="7" width="13.28125" style="0" customWidth="1"/>
    <col min="8" max="16384" width="11.57421875" style="0" customWidth="1"/>
  </cols>
  <sheetData>
    <row r="1" spans="3:8" ht="12.75">
      <c r="C1" s="56" t="s">
        <v>619</v>
      </c>
      <c r="G1" s="89"/>
      <c r="H1" s="89"/>
    </row>
    <row r="2" spans="7:10" ht="12.75">
      <c r="G2" s="90"/>
      <c r="H2" s="209"/>
      <c r="I2" s="90"/>
      <c r="J2" s="90"/>
    </row>
    <row r="3" spans="1:10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3" t="s">
        <v>163</v>
      </c>
      <c r="F3" s="218" t="s">
        <v>2</v>
      </c>
      <c r="G3" s="210"/>
      <c r="H3" s="210"/>
      <c r="I3" s="210"/>
      <c r="J3" s="90"/>
    </row>
    <row r="4" spans="1:10" ht="14.25" customHeight="1" thickBot="1">
      <c r="A4" s="212"/>
      <c r="B4" s="212"/>
      <c r="C4" s="212"/>
      <c r="D4" s="30" t="s">
        <v>31</v>
      </c>
      <c r="E4" s="213"/>
      <c r="F4" s="218"/>
      <c r="G4" s="283" t="s">
        <v>730</v>
      </c>
      <c r="H4" s="283" t="s">
        <v>731</v>
      </c>
      <c r="I4" s="283" t="s">
        <v>732</v>
      </c>
      <c r="J4" s="90"/>
    </row>
    <row r="5" spans="1:10" ht="12.75">
      <c r="A5" s="8" t="s">
        <v>100</v>
      </c>
      <c r="B5" s="57" t="s">
        <v>620</v>
      </c>
      <c r="C5" s="70" t="s">
        <v>621</v>
      </c>
      <c r="D5" s="10">
        <v>15.6</v>
      </c>
      <c r="E5" s="11">
        <v>2</v>
      </c>
      <c r="F5" s="178" t="s">
        <v>14</v>
      </c>
      <c r="G5" s="205">
        <v>15.6</v>
      </c>
      <c r="H5" s="90"/>
      <c r="I5" s="90"/>
      <c r="J5" s="90"/>
    </row>
    <row r="6" spans="1:10" ht="12.75">
      <c r="A6" s="8" t="s">
        <v>103</v>
      </c>
      <c r="B6" s="57" t="s">
        <v>622</v>
      </c>
      <c r="C6" s="70" t="s">
        <v>623</v>
      </c>
      <c r="D6" s="10">
        <v>6.69</v>
      </c>
      <c r="E6" s="11">
        <v>2</v>
      </c>
      <c r="F6" s="139" t="s">
        <v>14</v>
      </c>
      <c r="G6" s="205">
        <v>6.69</v>
      </c>
      <c r="H6" s="90"/>
      <c r="I6" s="90"/>
      <c r="J6" s="90"/>
    </row>
    <row r="7" spans="1:10" ht="12.75">
      <c r="A7" s="8" t="s">
        <v>106</v>
      </c>
      <c r="B7" s="57" t="s">
        <v>624</v>
      </c>
      <c r="C7" s="70" t="s">
        <v>625</v>
      </c>
      <c r="D7" s="10">
        <v>15.08</v>
      </c>
      <c r="E7" s="11">
        <v>2</v>
      </c>
      <c r="F7" s="139" t="s">
        <v>14</v>
      </c>
      <c r="G7" s="205">
        <v>15.08</v>
      </c>
      <c r="H7" s="90"/>
      <c r="I7" s="90"/>
      <c r="J7" s="90"/>
    </row>
    <row r="8" spans="1:10" ht="12.75">
      <c r="A8" s="42" t="s">
        <v>109</v>
      </c>
      <c r="B8" s="58" t="s">
        <v>626</v>
      </c>
      <c r="C8" s="72" t="s">
        <v>146</v>
      </c>
      <c r="D8" s="44">
        <v>11.96</v>
      </c>
      <c r="E8" s="45">
        <v>4</v>
      </c>
      <c r="F8" s="139" t="s">
        <v>14</v>
      </c>
      <c r="G8" s="90"/>
      <c r="H8" s="90"/>
      <c r="I8" s="207">
        <v>11.96</v>
      </c>
      <c r="J8" s="90"/>
    </row>
    <row r="9" spans="1:10" ht="12.75">
      <c r="A9" s="8" t="s">
        <v>111</v>
      </c>
      <c r="B9" s="57" t="s">
        <v>627</v>
      </c>
      <c r="C9" s="70" t="s">
        <v>628</v>
      </c>
      <c r="D9" s="10">
        <v>10.85</v>
      </c>
      <c r="E9" s="11">
        <v>2</v>
      </c>
      <c r="F9" s="139" t="s">
        <v>14</v>
      </c>
      <c r="G9" s="205">
        <v>10.85</v>
      </c>
      <c r="H9" s="90"/>
      <c r="I9" s="90"/>
      <c r="J9" s="90"/>
    </row>
    <row r="10" spans="1:10" ht="12.75">
      <c r="A10" s="8" t="s">
        <v>114</v>
      </c>
      <c r="B10" s="57" t="s">
        <v>629</v>
      </c>
      <c r="C10" s="70" t="s">
        <v>628</v>
      </c>
      <c r="D10" s="10">
        <v>12.54</v>
      </c>
      <c r="E10" s="11">
        <v>2</v>
      </c>
      <c r="F10" s="139" t="s">
        <v>14</v>
      </c>
      <c r="G10" s="205">
        <v>12.54</v>
      </c>
      <c r="H10" s="90"/>
      <c r="I10" s="90"/>
      <c r="J10" s="90"/>
    </row>
    <row r="11" spans="1:10" ht="12.75">
      <c r="A11" s="42" t="s">
        <v>117</v>
      </c>
      <c r="B11" s="58" t="s">
        <v>630</v>
      </c>
      <c r="C11" s="72" t="s">
        <v>222</v>
      </c>
      <c r="D11" s="44">
        <v>6.67</v>
      </c>
      <c r="E11" s="45">
        <v>4</v>
      </c>
      <c r="F11" s="139" t="s">
        <v>14</v>
      </c>
      <c r="G11" s="90"/>
      <c r="H11" s="90"/>
      <c r="I11" s="207">
        <v>6.67</v>
      </c>
      <c r="J11" s="90"/>
    </row>
    <row r="12" spans="1:10" ht="12.75">
      <c r="A12" s="8" t="s">
        <v>120</v>
      </c>
      <c r="B12" s="57" t="s">
        <v>631</v>
      </c>
      <c r="C12" s="70" t="s">
        <v>628</v>
      </c>
      <c r="D12" s="10">
        <v>14.5</v>
      </c>
      <c r="E12" s="11">
        <v>2</v>
      </c>
      <c r="F12" s="139" t="s">
        <v>14</v>
      </c>
      <c r="G12" s="205">
        <v>14.5</v>
      </c>
      <c r="H12" s="90"/>
      <c r="I12" s="90"/>
      <c r="J12" s="90"/>
    </row>
    <row r="13" spans="1:10" ht="12.75">
      <c r="A13" s="8" t="s">
        <v>122</v>
      </c>
      <c r="B13" s="57" t="s">
        <v>632</v>
      </c>
      <c r="C13" s="70" t="s">
        <v>628</v>
      </c>
      <c r="D13" s="10">
        <v>13.22</v>
      </c>
      <c r="E13" s="11">
        <v>2</v>
      </c>
      <c r="F13" s="139" t="s">
        <v>14</v>
      </c>
      <c r="G13" s="205">
        <v>13.22</v>
      </c>
      <c r="H13" s="90"/>
      <c r="I13" s="90"/>
      <c r="J13" s="90"/>
    </row>
    <row r="14" spans="1:10" ht="12.75">
      <c r="A14" s="8" t="s">
        <v>124</v>
      </c>
      <c r="B14" s="57" t="s">
        <v>633</v>
      </c>
      <c r="C14" s="70" t="s">
        <v>628</v>
      </c>
      <c r="D14" s="10">
        <v>14.5</v>
      </c>
      <c r="E14" s="11">
        <v>2</v>
      </c>
      <c r="F14" s="139" t="s">
        <v>14</v>
      </c>
      <c r="G14" s="205">
        <v>14.5</v>
      </c>
      <c r="H14" s="90"/>
      <c r="I14" s="90"/>
      <c r="J14" s="90"/>
    </row>
    <row r="15" spans="1:10" ht="12.75">
      <c r="A15" s="8" t="s">
        <v>126</v>
      </c>
      <c r="B15" s="57" t="s">
        <v>634</v>
      </c>
      <c r="C15" s="70" t="s">
        <v>628</v>
      </c>
      <c r="D15" s="10">
        <v>16</v>
      </c>
      <c r="E15" s="11">
        <v>2</v>
      </c>
      <c r="F15" s="139" t="s">
        <v>14</v>
      </c>
      <c r="G15" s="205">
        <v>16</v>
      </c>
      <c r="H15" s="90"/>
      <c r="I15" s="90"/>
      <c r="J15" s="90"/>
    </row>
    <row r="16" spans="1:10" ht="12.75">
      <c r="A16" s="8" t="s">
        <v>129</v>
      </c>
      <c r="B16" s="57" t="s">
        <v>635</v>
      </c>
      <c r="C16" s="70" t="s">
        <v>636</v>
      </c>
      <c r="D16" s="10">
        <v>14.59</v>
      </c>
      <c r="E16" s="11">
        <v>2</v>
      </c>
      <c r="F16" s="139" t="s">
        <v>14</v>
      </c>
      <c r="G16" s="205">
        <v>14.59</v>
      </c>
      <c r="H16" s="90"/>
      <c r="I16" s="90"/>
      <c r="J16" s="90"/>
    </row>
    <row r="17" spans="1:10" ht="12.75">
      <c r="A17" s="36" t="s">
        <v>130</v>
      </c>
      <c r="B17" s="74" t="s">
        <v>637</v>
      </c>
      <c r="C17" s="75" t="s">
        <v>200</v>
      </c>
      <c r="D17" s="38">
        <v>19.53</v>
      </c>
      <c r="E17" s="39">
        <v>3</v>
      </c>
      <c r="F17" s="139" t="s">
        <v>14</v>
      </c>
      <c r="G17" s="90"/>
      <c r="H17" s="206">
        <v>19.53</v>
      </c>
      <c r="I17" s="90"/>
      <c r="J17" s="90"/>
    </row>
    <row r="18" spans="1:10" ht="12.75">
      <c r="A18" s="8" t="s">
        <v>132</v>
      </c>
      <c r="B18" s="57" t="s">
        <v>638</v>
      </c>
      <c r="C18" s="70" t="s">
        <v>639</v>
      </c>
      <c r="D18" s="10">
        <v>6.9</v>
      </c>
      <c r="E18" s="11">
        <v>2</v>
      </c>
      <c r="F18" s="139" t="s">
        <v>14</v>
      </c>
      <c r="G18" s="205">
        <v>6.9</v>
      </c>
      <c r="H18" s="90"/>
      <c r="I18" s="90"/>
      <c r="J18" s="90"/>
    </row>
    <row r="19" spans="1:10" ht="12.75">
      <c r="A19" s="8" t="s">
        <v>515</v>
      </c>
      <c r="B19" s="57" t="s">
        <v>640</v>
      </c>
      <c r="C19" s="70" t="s">
        <v>55</v>
      </c>
      <c r="D19" s="10">
        <v>8.01</v>
      </c>
      <c r="E19" s="11">
        <v>2</v>
      </c>
      <c r="F19" s="139" t="s">
        <v>5</v>
      </c>
      <c r="G19" s="205">
        <v>8.01</v>
      </c>
      <c r="H19" s="90"/>
      <c r="I19" s="90"/>
      <c r="J19" s="90"/>
    </row>
    <row r="20" spans="1:10" ht="12.75">
      <c r="A20" s="8" t="s">
        <v>517</v>
      </c>
      <c r="B20" s="57" t="s">
        <v>641</v>
      </c>
      <c r="C20" s="70" t="s">
        <v>642</v>
      </c>
      <c r="D20" s="10">
        <v>14.6</v>
      </c>
      <c r="E20" s="11">
        <v>2</v>
      </c>
      <c r="F20" s="139" t="s">
        <v>14</v>
      </c>
      <c r="G20" s="205">
        <v>14.6</v>
      </c>
      <c r="H20" s="90"/>
      <c r="I20" s="90"/>
      <c r="J20" s="90"/>
    </row>
    <row r="21" spans="1:10" ht="12.75">
      <c r="A21" s="42" t="s">
        <v>519</v>
      </c>
      <c r="B21" s="58" t="s">
        <v>643</v>
      </c>
      <c r="C21" s="72" t="s">
        <v>644</v>
      </c>
      <c r="D21" s="44">
        <v>7.56</v>
      </c>
      <c r="E21" s="45">
        <v>4</v>
      </c>
      <c r="F21" s="139" t="s">
        <v>14</v>
      </c>
      <c r="G21" s="90"/>
      <c r="H21" s="90"/>
      <c r="I21" s="207">
        <v>7.56</v>
      </c>
      <c r="J21" s="90"/>
    </row>
    <row r="22" spans="1:10" ht="12.75">
      <c r="A22" s="8" t="s">
        <v>521</v>
      </c>
      <c r="B22" s="57" t="s">
        <v>645</v>
      </c>
      <c r="C22" s="70" t="s">
        <v>646</v>
      </c>
      <c r="D22" s="10">
        <v>5.75</v>
      </c>
      <c r="E22" s="11">
        <v>2</v>
      </c>
      <c r="F22" s="139" t="s">
        <v>14</v>
      </c>
      <c r="G22" s="205">
        <v>5.75</v>
      </c>
      <c r="H22" s="90"/>
      <c r="I22" s="90"/>
      <c r="J22" s="90"/>
    </row>
    <row r="23" spans="1:10" ht="12.75">
      <c r="A23" s="8" t="s">
        <v>523</v>
      </c>
      <c r="B23" s="57" t="s">
        <v>647</v>
      </c>
      <c r="C23" s="70" t="s">
        <v>648</v>
      </c>
      <c r="D23" s="10">
        <v>30.81</v>
      </c>
      <c r="E23" s="11">
        <v>2</v>
      </c>
      <c r="F23" s="139" t="s">
        <v>14</v>
      </c>
      <c r="G23" s="205">
        <v>30.81</v>
      </c>
      <c r="H23" s="90"/>
      <c r="I23" s="90"/>
      <c r="J23" s="90"/>
    </row>
    <row r="24" spans="1:10" ht="12.75">
      <c r="A24" s="8" t="s">
        <v>525</v>
      </c>
      <c r="B24" s="57" t="s">
        <v>649</v>
      </c>
      <c r="C24" s="70" t="s">
        <v>196</v>
      </c>
      <c r="D24" s="10">
        <v>7.66</v>
      </c>
      <c r="E24" s="11">
        <v>2</v>
      </c>
      <c r="F24" s="139" t="s">
        <v>5</v>
      </c>
      <c r="G24" s="205">
        <v>7.66</v>
      </c>
      <c r="H24" s="90"/>
      <c r="I24" s="90"/>
      <c r="J24" s="90"/>
    </row>
    <row r="25" spans="1:10" ht="12.75">
      <c r="A25" s="8" t="s">
        <v>527</v>
      </c>
      <c r="B25" s="57" t="s">
        <v>650</v>
      </c>
      <c r="C25" s="70" t="s">
        <v>651</v>
      </c>
      <c r="D25" s="10">
        <v>7.12</v>
      </c>
      <c r="E25" s="11">
        <v>2</v>
      </c>
      <c r="F25" s="139" t="s">
        <v>14</v>
      </c>
      <c r="G25" s="205">
        <v>7.12</v>
      </c>
      <c r="H25" s="90"/>
      <c r="I25" s="90"/>
      <c r="J25" s="90"/>
    </row>
    <row r="26" spans="1:10" ht="12.75">
      <c r="A26" s="8" t="s">
        <v>529</v>
      </c>
      <c r="B26" s="57" t="s">
        <v>652</v>
      </c>
      <c r="C26" s="70" t="s">
        <v>651</v>
      </c>
      <c r="D26" s="10">
        <v>77.57</v>
      </c>
      <c r="E26" s="11">
        <v>2</v>
      </c>
      <c r="F26" s="139" t="s">
        <v>14</v>
      </c>
      <c r="G26" s="205">
        <v>77.57</v>
      </c>
      <c r="H26" s="90"/>
      <c r="I26" s="90"/>
      <c r="J26" s="90"/>
    </row>
    <row r="27" spans="1:10" ht="12.75">
      <c r="A27" s="42" t="s">
        <v>531</v>
      </c>
      <c r="B27" s="58" t="s">
        <v>653</v>
      </c>
      <c r="C27" s="72" t="s">
        <v>654</v>
      </c>
      <c r="D27" s="44">
        <v>15.65</v>
      </c>
      <c r="E27" s="45">
        <v>4</v>
      </c>
      <c r="F27" s="139" t="s">
        <v>14</v>
      </c>
      <c r="G27" s="90"/>
      <c r="H27" s="90"/>
      <c r="I27" s="207">
        <v>15.65</v>
      </c>
      <c r="J27" s="90"/>
    </row>
    <row r="28" spans="1:10" ht="12.75">
      <c r="A28" s="8" t="s">
        <v>532</v>
      </c>
      <c r="B28" s="57" t="s">
        <v>655</v>
      </c>
      <c r="C28" s="70" t="s">
        <v>226</v>
      </c>
      <c r="D28" s="10">
        <v>34.14</v>
      </c>
      <c r="E28" s="11">
        <v>2</v>
      </c>
      <c r="F28" s="139" t="s">
        <v>14</v>
      </c>
      <c r="G28" s="205">
        <v>34.14</v>
      </c>
      <c r="H28" s="90"/>
      <c r="I28" s="90"/>
      <c r="J28" s="90"/>
    </row>
    <row r="29" spans="1:10" ht="12.75">
      <c r="A29" s="8" t="s">
        <v>534</v>
      </c>
      <c r="B29" s="57" t="s">
        <v>656</v>
      </c>
      <c r="C29" s="70" t="s">
        <v>657</v>
      </c>
      <c r="D29" s="10">
        <v>15.4</v>
      </c>
      <c r="E29" s="11">
        <v>2</v>
      </c>
      <c r="F29" s="139" t="s">
        <v>14</v>
      </c>
      <c r="G29" s="205">
        <v>15.4</v>
      </c>
      <c r="H29" s="90"/>
      <c r="I29" s="90"/>
      <c r="J29" s="90"/>
    </row>
    <row r="30" spans="1:10" ht="12.75">
      <c r="A30" s="8" t="s">
        <v>536</v>
      </c>
      <c r="B30" s="57" t="s">
        <v>658</v>
      </c>
      <c r="C30" s="70" t="s">
        <v>659</v>
      </c>
      <c r="D30" s="10">
        <v>14.64</v>
      </c>
      <c r="E30" s="11">
        <v>2</v>
      </c>
      <c r="F30" s="139" t="s">
        <v>14</v>
      </c>
      <c r="G30" s="205">
        <v>14.64</v>
      </c>
      <c r="H30" s="90"/>
      <c r="I30" s="90"/>
      <c r="J30" s="90"/>
    </row>
    <row r="31" spans="1:10" ht="12.75">
      <c r="A31" s="8" t="s">
        <v>538</v>
      </c>
      <c r="B31" s="57" t="s">
        <v>660</v>
      </c>
      <c r="C31" s="70" t="s">
        <v>661</v>
      </c>
      <c r="D31" s="10">
        <v>15.44</v>
      </c>
      <c r="E31" s="11">
        <v>2</v>
      </c>
      <c r="F31" s="139" t="s">
        <v>14</v>
      </c>
      <c r="G31" s="205">
        <v>15.44</v>
      </c>
      <c r="H31" s="90"/>
      <c r="I31" s="90"/>
      <c r="J31" s="90"/>
    </row>
    <row r="32" spans="1:10" ht="12.75">
      <c r="A32" s="8" t="s">
        <v>540</v>
      </c>
      <c r="B32" s="57" t="s">
        <v>662</v>
      </c>
      <c r="C32" s="70" t="s">
        <v>663</v>
      </c>
      <c r="D32" s="10">
        <v>15.56</v>
      </c>
      <c r="E32" s="11">
        <v>2</v>
      </c>
      <c r="F32" s="139" t="s">
        <v>14</v>
      </c>
      <c r="G32" s="205">
        <v>15.56</v>
      </c>
      <c r="H32" s="90"/>
      <c r="I32" s="90"/>
      <c r="J32" s="90"/>
    </row>
    <row r="33" spans="1:10" ht="12.75">
      <c r="A33" s="8" t="s">
        <v>543</v>
      </c>
      <c r="B33" s="96" t="s">
        <v>664</v>
      </c>
      <c r="C33" s="126"/>
      <c r="D33" s="10">
        <v>15.45</v>
      </c>
      <c r="E33" s="11">
        <v>2</v>
      </c>
      <c r="F33" s="139" t="s">
        <v>14</v>
      </c>
      <c r="G33" s="205">
        <v>15.45</v>
      </c>
      <c r="H33" s="90"/>
      <c r="I33" s="90"/>
      <c r="J33" s="90"/>
    </row>
    <row r="34" spans="1:10" ht="25.5">
      <c r="A34" s="8" t="s">
        <v>546</v>
      </c>
      <c r="B34" s="96" t="s">
        <v>665</v>
      </c>
      <c r="C34" s="126"/>
      <c r="D34" s="10">
        <v>53.52</v>
      </c>
      <c r="E34" s="11">
        <v>2</v>
      </c>
      <c r="F34" s="139" t="s">
        <v>14</v>
      </c>
      <c r="G34" s="205">
        <v>53.52</v>
      </c>
      <c r="H34" s="90"/>
      <c r="I34" s="90"/>
      <c r="J34" s="90"/>
    </row>
    <row r="35" spans="1:10" ht="12.75">
      <c r="A35" s="8" t="s">
        <v>549</v>
      </c>
      <c r="B35" s="96" t="s">
        <v>589</v>
      </c>
      <c r="C35" s="126"/>
      <c r="D35" s="10">
        <v>15.11</v>
      </c>
      <c r="E35" s="11">
        <v>2</v>
      </c>
      <c r="F35" s="139" t="s">
        <v>5</v>
      </c>
      <c r="G35" s="205">
        <v>15.11</v>
      </c>
      <c r="H35" s="90"/>
      <c r="I35" s="90"/>
      <c r="J35" s="90"/>
    </row>
    <row r="36" spans="1:10" ht="25.5">
      <c r="A36" s="8" t="s">
        <v>551</v>
      </c>
      <c r="B36" s="96" t="s">
        <v>666</v>
      </c>
      <c r="C36" s="126"/>
      <c r="D36" s="10">
        <v>29.2</v>
      </c>
      <c r="E36" s="11">
        <v>2</v>
      </c>
      <c r="F36" s="139" t="s">
        <v>14</v>
      </c>
      <c r="G36" s="205">
        <v>29.2</v>
      </c>
      <c r="H36" s="90"/>
      <c r="I36" s="90"/>
      <c r="J36" s="90"/>
    </row>
    <row r="37" spans="1:10" ht="26.25" thickBot="1">
      <c r="A37" s="8" t="s">
        <v>553</v>
      </c>
      <c r="B37" s="96" t="s">
        <v>667</v>
      </c>
      <c r="C37" s="126"/>
      <c r="D37" s="10">
        <v>21.18</v>
      </c>
      <c r="E37" s="11">
        <v>2</v>
      </c>
      <c r="F37" s="180" t="s">
        <v>5</v>
      </c>
      <c r="G37" s="282">
        <v>21.18</v>
      </c>
      <c r="H37" s="247"/>
      <c r="I37" s="247"/>
      <c r="J37" s="90"/>
    </row>
    <row r="38" spans="1:10" ht="12.75">
      <c r="A38" s="217" t="s">
        <v>19</v>
      </c>
      <c r="B38" s="217"/>
      <c r="C38" s="60"/>
      <c r="D38" s="51">
        <f>SUM(D5:D37)</f>
        <v>582.9999999999999</v>
      </c>
      <c r="G38" s="133">
        <f>SUM(G5:G37)</f>
        <v>521.6299999999999</v>
      </c>
      <c r="H38" s="133">
        <f>SUM(H17:H37)</f>
        <v>19.53</v>
      </c>
      <c r="I38" s="133">
        <f>SUM(I8:I37)</f>
        <v>41.84</v>
      </c>
      <c r="J38" s="90"/>
    </row>
    <row r="47" spans="5:6" ht="12.75">
      <c r="E47" s="211" t="s">
        <v>20</v>
      </c>
      <c r="F47" s="211"/>
    </row>
    <row r="48" spans="5:6" ht="25.5">
      <c r="E48" s="24" t="s">
        <v>21</v>
      </c>
      <c r="F48" s="25" t="s">
        <v>14</v>
      </c>
    </row>
    <row r="49" spans="5:6" ht="51">
      <c r="E49" s="24" t="s">
        <v>22</v>
      </c>
      <c r="F49" s="25" t="s">
        <v>5</v>
      </c>
    </row>
    <row r="50" spans="5:6" ht="25.5">
      <c r="E50" s="24" t="s">
        <v>23</v>
      </c>
      <c r="F50" s="25" t="s">
        <v>10</v>
      </c>
    </row>
    <row r="51" spans="2:6" ht="38.25">
      <c r="B51" s="1"/>
      <c r="C51" s="1"/>
      <c r="D51" s="1"/>
      <c r="E51" s="24" t="s">
        <v>24</v>
      </c>
      <c r="F51" s="25" t="s">
        <v>25</v>
      </c>
    </row>
  </sheetData>
  <sheetProtection selectLockedCells="1" selectUnlockedCells="1"/>
  <mergeCells count="7">
    <mergeCell ref="F3:F4"/>
    <mergeCell ref="A38:B38"/>
    <mergeCell ref="E47:F47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3">
      <selection activeCell="H46" sqref="H46:H47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25.421875" style="0" customWidth="1"/>
    <col min="4" max="4" width="13.421875" style="0" customWidth="1"/>
    <col min="5" max="5" width="13.00390625" style="0" customWidth="1"/>
    <col min="6" max="6" width="13.00390625" style="55" customWidth="1"/>
    <col min="7" max="16384" width="11.57421875" style="0" customWidth="1"/>
  </cols>
  <sheetData>
    <row r="1" ht="12.75">
      <c r="C1" s="56" t="s">
        <v>668</v>
      </c>
    </row>
    <row r="2" spans="7:11" ht="12.75">
      <c r="G2" s="90"/>
      <c r="H2" s="90"/>
      <c r="I2" s="90"/>
      <c r="J2" s="90"/>
      <c r="K2" s="90"/>
    </row>
    <row r="3" spans="1:11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3" t="s">
        <v>163</v>
      </c>
      <c r="F3" s="218" t="s">
        <v>2</v>
      </c>
      <c r="G3" s="90"/>
      <c r="H3" s="90"/>
      <c r="I3" s="90"/>
      <c r="J3" s="90"/>
      <c r="K3" s="90"/>
    </row>
    <row r="4" spans="1:11" ht="15" thickBot="1">
      <c r="A4" s="212"/>
      <c r="B4" s="212"/>
      <c r="C4" s="212"/>
      <c r="D4" s="30" t="s">
        <v>31</v>
      </c>
      <c r="E4" s="213"/>
      <c r="F4" s="218"/>
      <c r="G4" s="283" t="s">
        <v>730</v>
      </c>
      <c r="H4" s="283" t="s">
        <v>731</v>
      </c>
      <c r="I4" s="283" t="s">
        <v>732</v>
      </c>
      <c r="J4" s="90"/>
      <c r="K4" s="90"/>
    </row>
    <row r="5" spans="1:11" ht="13.5" thickBot="1">
      <c r="A5" s="8">
        <v>1</v>
      </c>
      <c r="B5" s="57" t="s">
        <v>669</v>
      </c>
      <c r="C5" s="70" t="s">
        <v>670</v>
      </c>
      <c r="D5" s="10">
        <v>5.9</v>
      </c>
      <c r="E5" s="11">
        <v>2</v>
      </c>
      <c r="F5" s="284" t="s">
        <v>14</v>
      </c>
      <c r="G5" s="205">
        <v>5.9</v>
      </c>
      <c r="H5" s="90"/>
      <c r="I5" s="90"/>
      <c r="J5" s="90"/>
      <c r="K5" s="90"/>
    </row>
    <row r="6" spans="1:11" ht="12.75">
      <c r="A6" s="8">
        <v>2</v>
      </c>
      <c r="B6" s="57" t="s">
        <v>671</v>
      </c>
      <c r="C6" s="70" t="s">
        <v>672</v>
      </c>
      <c r="D6" s="10">
        <v>2.14</v>
      </c>
      <c r="E6" s="11">
        <v>2</v>
      </c>
      <c r="F6" s="178" t="s">
        <v>14</v>
      </c>
      <c r="G6" s="205">
        <v>2.14</v>
      </c>
      <c r="H6" s="90"/>
      <c r="I6" s="90"/>
      <c r="J6" s="90"/>
      <c r="K6" s="90"/>
    </row>
    <row r="7" spans="1:11" ht="12.75">
      <c r="A7" s="42">
        <v>3</v>
      </c>
      <c r="B7" s="58" t="s">
        <v>673</v>
      </c>
      <c r="C7" s="72" t="s">
        <v>146</v>
      </c>
      <c r="D7" s="44">
        <v>8.07</v>
      </c>
      <c r="E7" s="45">
        <v>4</v>
      </c>
      <c r="F7" s="139" t="s">
        <v>5</v>
      </c>
      <c r="G7" s="90"/>
      <c r="H7" s="90"/>
      <c r="I7" s="207">
        <v>8.07</v>
      </c>
      <c r="J7" s="90"/>
      <c r="K7" s="90"/>
    </row>
    <row r="8" spans="1:11" ht="12.75">
      <c r="A8" s="8">
        <v>4</v>
      </c>
      <c r="B8" s="57" t="s">
        <v>674</v>
      </c>
      <c r="C8" s="70" t="s">
        <v>675</v>
      </c>
      <c r="D8" s="10">
        <f>30.93-2.33</f>
        <v>28.6</v>
      </c>
      <c r="E8" s="11">
        <v>2</v>
      </c>
      <c r="F8" s="139" t="s">
        <v>10</v>
      </c>
      <c r="G8" s="205">
        <f>30.93-2.33</f>
        <v>28.6</v>
      </c>
      <c r="H8" s="90"/>
      <c r="I8" s="90"/>
      <c r="J8" s="90"/>
      <c r="K8" s="90"/>
    </row>
    <row r="9" spans="1:11" ht="12.75">
      <c r="A9" s="42"/>
      <c r="B9" s="58" t="s">
        <v>676</v>
      </c>
      <c r="C9" s="72"/>
      <c r="D9" s="44">
        <v>2.33</v>
      </c>
      <c r="E9" s="45">
        <v>4</v>
      </c>
      <c r="F9" s="139" t="s">
        <v>5</v>
      </c>
      <c r="G9" s="90"/>
      <c r="H9" s="90"/>
      <c r="I9" s="207">
        <v>2.33</v>
      </c>
      <c r="J9" s="90"/>
      <c r="K9" s="90"/>
    </row>
    <row r="10" spans="1:11" ht="11.25" customHeight="1">
      <c r="A10" s="8">
        <v>5</v>
      </c>
      <c r="B10" s="57" t="s">
        <v>677</v>
      </c>
      <c r="C10" s="70" t="s">
        <v>678</v>
      </c>
      <c r="D10" s="10">
        <v>13.13</v>
      </c>
      <c r="E10" s="11">
        <v>2</v>
      </c>
      <c r="F10" s="139" t="s">
        <v>14</v>
      </c>
      <c r="G10" s="205">
        <v>13.13</v>
      </c>
      <c r="H10" s="90"/>
      <c r="I10" s="90"/>
      <c r="J10" s="90"/>
      <c r="K10" s="90"/>
    </row>
    <row r="11" spans="1:11" ht="12.75">
      <c r="A11" s="8">
        <v>6</v>
      </c>
      <c r="B11" s="57" t="s">
        <v>679</v>
      </c>
      <c r="C11" s="70" t="s">
        <v>628</v>
      </c>
      <c r="D11" s="10">
        <v>15.95</v>
      </c>
      <c r="E11" s="11">
        <v>2</v>
      </c>
      <c r="F11" s="139" t="s">
        <v>14</v>
      </c>
      <c r="G11" s="205">
        <v>15.95</v>
      </c>
      <c r="H11" s="90"/>
      <c r="I11" s="90"/>
      <c r="J11" s="90"/>
      <c r="K11" s="90"/>
    </row>
    <row r="12" spans="1:11" ht="12.75">
      <c r="A12" s="8">
        <v>7</v>
      </c>
      <c r="B12" s="57" t="s">
        <v>680</v>
      </c>
      <c r="C12" s="70" t="s">
        <v>628</v>
      </c>
      <c r="D12" s="10">
        <v>17.67</v>
      </c>
      <c r="E12" s="11">
        <v>2</v>
      </c>
      <c r="F12" s="139" t="s">
        <v>14</v>
      </c>
      <c r="G12" s="205">
        <v>17.67</v>
      </c>
      <c r="H12" s="90"/>
      <c r="I12" s="90"/>
      <c r="J12" s="90"/>
      <c r="K12" s="90"/>
    </row>
    <row r="13" spans="1:11" ht="12.75">
      <c r="A13" s="8">
        <v>8</v>
      </c>
      <c r="B13" s="57" t="s">
        <v>681</v>
      </c>
      <c r="C13" s="70" t="s">
        <v>628</v>
      </c>
      <c r="D13" s="10">
        <v>13.69</v>
      </c>
      <c r="E13" s="11">
        <v>2</v>
      </c>
      <c r="F13" s="139" t="s">
        <v>14</v>
      </c>
      <c r="G13" s="205">
        <v>13.69</v>
      </c>
      <c r="H13" s="90"/>
      <c r="I13" s="90"/>
      <c r="J13" s="90"/>
      <c r="K13" s="90"/>
    </row>
    <row r="14" spans="1:11" ht="12.75">
      <c r="A14" s="8">
        <v>9</v>
      </c>
      <c r="B14" s="57" t="s">
        <v>682</v>
      </c>
      <c r="C14" s="70" t="s">
        <v>628</v>
      </c>
      <c r="D14" s="10">
        <v>16.63</v>
      </c>
      <c r="E14" s="11">
        <v>2</v>
      </c>
      <c r="F14" s="139" t="s">
        <v>14</v>
      </c>
      <c r="G14" s="205">
        <v>16.63</v>
      </c>
      <c r="H14" s="90"/>
      <c r="I14" s="90"/>
      <c r="J14" s="90"/>
      <c r="K14" s="90"/>
    </row>
    <row r="15" spans="1:11" ht="12.75">
      <c r="A15" s="42">
        <v>10</v>
      </c>
      <c r="B15" s="58" t="s">
        <v>683</v>
      </c>
      <c r="C15" s="72" t="s">
        <v>684</v>
      </c>
      <c r="D15" s="44">
        <v>15.51</v>
      </c>
      <c r="E15" s="45">
        <v>4</v>
      </c>
      <c r="F15" s="139" t="s">
        <v>5</v>
      </c>
      <c r="G15" s="90"/>
      <c r="H15" s="90"/>
      <c r="I15" s="207">
        <v>15.51</v>
      </c>
      <c r="J15" s="90"/>
      <c r="K15" s="90"/>
    </row>
    <row r="16" spans="1:11" ht="12.75">
      <c r="A16" s="8">
        <v>11</v>
      </c>
      <c r="B16" s="57" t="s">
        <v>685</v>
      </c>
      <c r="C16" s="70" t="s">
        <v>628</v>
      </c>
      <c r="D16" s="10">
        <v>14.58</v>
      </c>
      <c r="E16" s="11">
        <v>2</v>
      </c>
      <c r="F16" s="139" t="s">
        <v>14</v>
      </c>
      <c r="G16" s="205">
        <v>14.58</v>
      </c>
      <c r="H16" s="90"/>
      <c r="I16" s="90"/>
      <c r="J16" s="90"/>
      <c r="K16" s="90"/>
    </row>
    <row r="17" spans="1:11" ht="12.75">
      <c r="A17" s="8">
        <v>12</v>
      </c>
      <c r="B17" s="57" t="s">
        <v>686</v>
      </c>
      <c r="C17" s="70" t="s">
        <v>628</v>
      </c>
      <c r="D17" s="10">
        <v>15.55</v>
      </c>
      <c r="E17" s="11">
        <v>2</v>
      </c>
      <c r="F17" s="139" t="s">
        <v>14</v>
      </c>
      <c r="G17" s="205">
        <v>15.55</v>
      </c>
      <c r="H17" s="90"/>
      <c r="I17" s="90"/>
      <c r="J17" s="90"/>
      <c r="K17" s="90"/>
    </row>
    <row r="18" spans="1:11" ht="12.75">
      <c r="A18" s="8">
        <v>13</v>
      </c>
      <c r="B18" s="57" t="s">
        <v>687</v>
      </c>
      <c r="C18" s="70" t="s">
        <v>628</v>
      </c>
      <c r="D18" s="10">
        <v>15.62</v>
      </c>
      <c r="E18" s="11">
        <v>2</v>
      </c>
      <c r="F18" s="139" t="s">
        <v>14</v>
      </c>
      <c r="G18" s="205">
        <v>15.62</v>
      </c>
      <c r="H18" s="90"/>
      <c r="I18" s="90"/>
      <c r="J18" s="90"/>
      <c r="K18" s="90"/>
    </row>
    <row r="19" spans="1:11" ht="12.75">
      <c r="A19" s="8">
        <v>14</v>
      </c>
      <c r="B19" s="57" t="s">
        <v>688</v>
      </c>
      <c r="C19" s="70" t="s">
        <v>57</v>
      </c>
      <c r="D19" s="10">
        <v>1.8</v>
      </c>
      <c r="E19" s="11">
        <v>2</v>
      </c>
      <c r="F19" s="139" t="s">
        <v>5</v>
      </c>
      <c r="G19" s="205">
        <v>1.8</v>
      </c>
      <c r="H19" s="90"/>
      <c r="I19" s="90"/>
      <c r="J19" s="90"/>
      <c r="K19" s="90"/>
    </row>
    <row r="20" spans="1:11" ht="12.75">
      <c r="A20" s="8">
        <v>15</v>
      </c>
      <c r="B20" s="57" t="s">
        <v>689</v>
      </c>
      <c r="C20" s="70" t="s">
        <v>628</v>
      </c>
      <c r="D20" s="10">
        <v>13.8</v>
      </c>
      <c r="E20" s="11">
        <v>2</v>
      </c>
      <c r="F20" s="139" t="s">
        <v>14</v>
      </c>
      <c r="G20" s="205">
        <v>13.8</v>
      </c>
      <c r="H20" s="90"/>
      <c r="I20" s="90"/>
      <c r="J20" s="90"/>
      <c r="K20" s="90"/>
    </row>
    <row r="21" spans="1:11" ht="12.75">
      <c r="A21" s="42">
        <v>16</v>
      </c>
      <c r="B21" s="58" t="s">
        <v>690</v>
      </c>
      <c r="C21" s="72" t="s">
        <v>55</v>
      </c>
      <c r="D21" s="44">
        <v>2.2</v>
      </c>
      <c r="E21" s="45">
        <v>4</v>
      </c>
      <c r="F21" s="139" t="s">
        <v>5</v>
      </c>
      <c r="G21" s="90"/>
      <c r="H21" s="90"/>
      <c r="I21" s="207">
        <v>2.2</v>
      </c>
      <c r="J21" s="90"/>
      <c r="K21" s="90"/>
    </row>
    <row r="22" spans="1:11" ht="12.75">
      <c r="A22" s="8">
        <v>17</v>
      </c>
      <c r="B22" s="57" t="s">
        <v>691</v>
      </c>
      <c r="C22" s="70" t="s">
        <v>692</v>
      </c>
      <c r="D22" s="10">
        <v>14.95</v>
      </c>
      <c r="E22" s="11">
        <v>2</v>
      </c>
      <c r="F22" s="139" t="s">
        <v>14</v>
      </c>
      <c r="G22" s="205">
        <v>14.95</v>
      </c>
      <c r="H22" s="90"/>
      <c r="I22" s="90"/>
      <c r="J22" s="90"/>
      <c r="K22" s="90"/>
    </row>
    <row r="23" spans="1:11" ht="12.75">
      <c r="A23" s="8">
        <v>18</v>
      </c>
      <c r="B23" s="57" t="s">
        <v>693</v>
      </c>
      <c r="C23" s="70" t="s">
        <v>175</v>
      </c>
      <c r="D23" s="10">
        <v>15.31</v>
      </c>
      <c r="E23" s="11">
        <v>2</v>
      </c>
      <c r="F23" s="139" t="s">
        <v>14</v>
      </c>
      <c r="G23" s="205">
        <v>15.31</v>
      </c>
      <c r="H23" s="90"/>
      <c r="I23" s="90"/>
      <c r="J23" s="90"/>
      <c r="K23" s="90"/>
    </row>
    <row r="24" spans="1:11" ht="12.75">
      <c r="A24" s="36">
        <v>19</v>
      </c>
      <c r="B24" s="74" t="s">
        <v>694</v>
      </c>
      <c r="C24" s="75" t="s">
        <v>222</v>
      </c>
      <c r="D24" s="38">
        <v>14.02</v>
      </c>
      <c r="E24" s="39">
        <v>3</v>
      </c>
      <c r="F24" s="139" t="s">
        <v>14</v>
      </c>
      <c r="G24" s="90"/>
      <c r="H24" s="206">
        <v>14.02</v>
      </c>
      <c r="I24" s="90"/>
      <c r="J24" s="90"/>
      <c r="K24" s="90"/>
    </row>
    <row r="25" spans="1:11" ht="12.75">
      <c r="A25" s="8">
        <v>20</v>
      </c>
      <c r="B25" s="57" t="s">
        <v>695</v>
      </c>
      <c r="C25" s="70" t="s">
        <v>200</v>
      </c>
      <c r="D25" s="10">
        <v>7.65</v>
      </c>
      <c r="E25" s="11">
        <v>2</v>
      </c>
      <c r="F25" s="139" t="s">
        <v>5</v>
      </c>
      <c r="G25" s="205">
        <v>7.65</v>
      </c>
      <c r="H25" s="90"/>
      <c r="I25" s="90"/>
      <c r="J25" s="90"/>
      <c r="K25" s="90"/>
    </row>
    <row r="26" spans="1:11" ht="12.75">
      <c r="A26" s="42">
        <v>21</v>
      </c>
      <c r="B26" s="58" t="s">
        <v>696</v>
      </c>
      <c r="C26" s="72" t="s">
        <v>684</v>
      </c>
      <c r="D26" s="44">
        <v>14.51</v>
      </c>
      <c r="E26" s="45">
        <v>4</v>
      </c>
      <c r="F26" s="139" t="s">
        <v>5</v>
      </c>
      <c r="G26" s="90"/>
      <c r="H26" s="90"/>
      <c r="I26" s="207">
        <v>14.51</v>
      </c>
      <c r="J26" s="90"/>
      <c r="K26" s="90"/>
    </row>
    <row r="27" spans="1:11" ht="12.75">
      <c r="A27" s="8">
        <v>22</v>
      </c>
      <c r="B27" s="57" t="s">
        <v>697</v>
      </c>
      <c r="C27" s="70" t="s">
        <v>698</v>
      </c>
      <c r="D27" s="10">
        <v>6.39</v>
      </c>
      <c r="E27" s="11">
        <v>2</v>
      </c>
      <c r="F27" s="139" t="s">
        <v>5</v>
      </c>
      <c r="G27" s="205">
        <v>6.39</v>
      </c>
      <c r="H27" s="90"/>
      <c r="I27" s="90"/>
      <c r="J27" s="90"/>
      <c r="K27" s="90"/>
    </row>
    <row r="28" spans="1:11" ht="12.75">
      <c r="A28" s="42">
        <v>23</v>
      </c>
      <c r="B28" s="58" t="s">
        <v>699</v>
      </c>
      <c r="C28" s="72" t="s">
        <v>55</v>
      </c>
      <c r="D28" s="44">
        <v>3.09</v>
      </c>
      <c r="E28" s="45">
        <v>4</v>
      </c>
      <c r="F28" s="139" t="s">
        <v>5</v>
      </c>
      <c r="G28" s="90"/>
      <c r="H28" s="90"/>
      <c r="I28" s="207">
        <v>3.09</v>
      </c>
      <c r="J28" s="90"/>
      <c r="K28" s="90"/>
    </row>
    <row r="29" spans="1:11" ht="12.75">
      <c r="A29" s="8">
        <v>24</v>
      </c>
      <c r="B29" s="57" t="s">
        <v>700</v>
      </c>
      <c r="C29" s="70" t="s">
        <v>701</v>
      </c>
      <c r="D29" s="10">
        <v>9.59</v>
      </c>
      <c r="E29" s="11">
        <v>2</v>
      </c>
      <c r="F29" s="139" t="s">
        <v>14</v>
      </c>
      <c r="G29" s="205">
        <v>9.59</v>
      </c>
      <c r="H29" s="90"/>
      <c r="I29" s="90"/>
      <c r="J29" s="90"/>
      <c r="K29" s="90"/>
    </row>
    <row r="30" spans="1:11" ht="12.75">
      <c r="A30" s="8">
        <v>25</v>
      </c>
      <c r="B30" s="57" t="s">
        <v>702</v>
      </c>
      <c r="C30" s="70" t="s">
        <v>628</v>
      </c>
      <c r="D30" s="10">
        <v>12.76</v>
      </c>
      <c r="E30" s="11">
        <v>2</v>
      </c>
      <c r="F30" s="139" t="s">
        <v>14</v>
      </c>
      <c r="G30" s="205">
        <v>12.76</v>
      </c>
      <c r="H30" s="90"/>
      <c r="I30" s="90"/>
      <c r="J30" s="90"/>
      <c r="K30" s="90"/>
    </row>
    <row r="31" spans="1:11" ht="12.75">
      <c r="A31" s="8">
        <v>26</v>
      </c>
      <c r="B31" s="57" t="s">
        <v>703</v>
      </c>
      <c r="C31" s="70" t="s">
        <v>628</v>
      </c>
      <c r="D31" s="10">
        <v>15.75</v>
      </c>
      <c r="E31" s="11">
        <v>2</v>
      </c>
      <c r="F31" s="139" t="s">
        <v>14</v>
      </c>
      <c r="G31" s="205">
        <v>15.75</v>
      </c>
      <c r="H31" s="90"/>
      <c r="I31" s="90"/>
      <c r="J31" s="90"/>
      <c r="K31" s="90"/>
    </row>
    <row r="32" spans="1:11" ht="12.75">
      <c r="A32" s="8">
        <v>27</v>
      </c>
      <c r="B32" s="57" t="s">
        <v>704</v>
      </c>
      <c r="C32" s="70" t="s">
        <v>628</v>
      </c>
      <c r="D32" s="10">
        <v>19.66</v>
      </c>
      <c r="E32" s="11">
        <v>2</v>
      </c>
      <c r="F32" s="139" t="s">
        <v>14</v>
      </c>
      <c r="G32" s="205">
        <v>19.66</v>
      </c>
      <c r="H32" s="90"/>
      <c r="I32" s="90"/>
      <c r="J32" s="90"/>
      <c r="K32" s="90"/>
    </row>
    <row r="33" spans="1:11" ht="12.75">
      <c r="A33" s="8">
        <v>28</v>
      </c>
      <c r="B33" s="57" t="s">
        <v>705</v>
      </c>
      <c r="C33" s="70" t="s">
        <v>424</v>
      </c>
      <c r="D33" s="10">
        <v>7.27</v>
      </c>
      <c r="E33" s="11">
        <v>2</v>
      </c>
      <c r="F33" s="139" t="s">
        <v>14</v>
      </c>
      <c r="G33" s="205">
        <v>7.27</v>
      </c>
      <c r="H33" s="90"/>
      <c r="I33" s="90"/>
      <c r="J33" s="90"/>
      <c r="K33" s="90"/>
    </row>
    <row r="34" spans="1:11" ht="12.75">
      <c r="A34" s="8">
        <v>29</v>
      </c>
      <c r="B34" s="57" t="s">
        <v>706</v>
      </c>
      <c r="C34" s="70" t="s">
        <v>628</v>
      </c>
      <c r="D34" s="10">
        <v>14.08</v>
      </c>
      <c r="E34" s="11">
        <v>2</v>
      </c>
      <c r="F34" s="139" t="s">
        <v>14</v>
      </c>
      <c r="G34" s="205">
        <v>14.08</v>
      </c>
      <c r="H34" s="90"/>
      <c r="I34" s="90"/>
      <c r="J34" s="90"/>
      <c r="K34" s="90"/>
    </row>
    <row r="35" spans="1:11" ht="12.75">
      <c r="A35" s="8">
        <v>30</v>
      </c>
      <c r="B35" s="57" t="s">
        <v>707</v>
      </c>
      <c r="C35" s="70" t="s">
        <v>628</v>
      </c>
      <c r="D35" s="10">
        <v>14.57</v>
      </c>
      <c r="E35" s="11">
        <v>2</v>
      </c>
      <c r="F35" s="139" t="s">
        <v>14</v>
      </c>
      <c r="G35" s="205">
        <v>14.57</v>
      </c>
      <c r="H35" s="90"/>
      <c r="I35" s="90"/>
      <c r="J35" s="90"/>
      <c r="K35" s="90"/>
    </row>
    <row r="36" spans="1:11" ht="12.75">
      <c r="A36" s="8">
        <v>31</v>
      </c>
      <c r="B36" s="57" t="s">
        <v>708</v>
      </c>
      <c r="C36" s="70" t="s">
        <v>628</v>
      </c>
      <c r="D36" s="10">
        <v>14.58</v>
      </c>
      <c r="E36" s="11">
        <v>2</v>
      </c>
      <c r="F36" s="139" t="s">
        <v>14</v>
      </c>
      <c r="G36" s="205">
        <v>14.58</v>
      </c>
      <c r="H36" s="90"/>
      <c r="I36" s="90"/>
      <c r="J36" s="90"/>
      <c r="K36" s="90"/>
    </row>
    <row r="37" spans="1:11" ht="12.75">
      <c r="A37" s="8">
        <v>32</v>
      </c>
      <c r="B37" s="57" t="s">
        <v>709</v>
      </c>
      <c r="C37" s="70" t="s">
        <v>183</v>
      </c>
      <c r="D37" s="10">
        <v>17.15</v>
      </c>
      <c r="E37" s="11">
        <v>2</v>
      </c>
      <c r="F37" s="139" t="s">
        <v>5</v>
      </c>
      <c r="G37" s="205">
        <v>17.15</v>
      </c>
      <c r="H37" s="90"/>
      <c r="I37" s="90"/>
      <c r="J37" s="90"/>
      <c r="K37" s="90"/>
    </row>
    <row r="38" spans="1:11" ht="12.75">
      <c r="A38" s="8">
        <v>33</v>
      </c>
      <c r="B38" s="57" t="s">
        <v>710</v>
      </c>
      <c r="C38" s="70" t="s">
        <v>57</v>
      </c>
      <c r="D38" s="10">
        <v>14.86</v>
      </c>
      <c r="E38" s="11">
        <v>2</v>
      </c>
      <c r="F38" s="139" t="s">
        <v>5</v>
      </c>
      <c r="G38" s="205">
        <v>14.86</v>
      </c>
      <c r="H38" s="90"/>
      <c r="I38" s="90"/>
      <c r="J38" s="90"/>
      <c r="K38" s="90"/>
    </row>
    <row r="39" spans="1:11" ht="12.75">
      <c r="A39" s="8">
        <v>34</v>
      </c>
      <c r="B39" s="57" t="s">
        <v>589</v>
      </c>
      <c r="C39" s="70"/>
      <c r="D39" s="10">
        <v>11.9</v>
      </c>
      <c r="E39" s="11">
        <v>2</v>
      </c>
      <c r="F39" s="139" t="s">
        <v>14</v>
      </c>
      <c r="G39" s="205">
        <v>11.9</v>
      </c>
      <c r="H39" s="90"/>
      <c r="I39" s="90"/>
      <c r="J39" s="90"/>
      <c r="K39" s="90"/>
    </row>
    <row r="40" spans="1:11" ht="25.5">
      <c r="A40" s="8">
        <v>35</v>
      </c>
      <c r="B40" s="96" t="s">
        <v>665</v>
      </c>
      <c r="C40" s="126"/>
      <c r="D40" s="10">
        <v>29.34</v>
      </c>
      <c r="E40" s="11">
        <v>2</v>
      </c>
      <c r="F40" s="139" t="s">
        <v>14</v>
      </c>
      <c r="G40" s="205">
        <v>29.34</v>
      </c>
      <c r="H40" s="90"/>
      <c r="I40" s="90"/>
      <c r="J40" s="90"/>
      <c r="K40" s="90"/>
    </row>
    <row r="41" spans="1:11" ht="25.5">
      <c r="A41" s="8">
        <v>36</v>
      </c>
      <c r="B41" s="96" t="s">
        <v>160</v>
      </c>
      <c r="C41" s="126"/>
      <c r="D41" s="10">
        <v>45.39</v>
      </c>
      <c r="E41" s="11">
        <v>2</v>
      </c>
      <c r="F41" s="139" t="s">
        <v>14</v>
      </c>
      <c r="G41" s="205">
        <v>45.39</v>
      </c>
      <c r="H41" s="90"/>
      <c r="I41" s="90"/>
      <c r="J41" s="90"/>
      <c r="K41" s="90"/>
    </row>
    <row r="42" spans="1:11" ht="26.25" thickBot="1">
      <c r="A42" s="8">
        <v>37</v>
      </c>
      <c r="B42" s="96" t="s">
        <v>711</v>
      </c>
      <c r="C42" s="126"/>
      <c r="D42" s="10">
        <v>54.63</v>
      </c>
      <c r="E42" s="11">
        <v>2</v>
      </c>
      <c r="F42" s="180" t="s">
        <v>14</v>
      </c>
      <c r="G42" s="285">
        <v>54.63</v>
      </c>
      <c r="H42" s="247"/>
      <c r="I42" s="247"/>
      <c r="J42" s="247"/>
      <c r="K42" s="90"/>
    </row>
    <row r="43" spans="1:10" ht="12.75">
      <c r="A43" s="217" t="s">
        <v>19</v>
      </c>
      <c r="B43" s="217"/>
      <c r="C43" s="60"/>
      <c r="D43" s="51">
        <f>SUM(D5:D42)</f>
        <v>560.6199999999999</v>
      </c>
      <c r="G43" s="91">
        <f>SUM(G5:G42)</f>
        <v>500.88999999999993</v>
      </c>
      <c r="H43" s="91">
        <f>SUM(H24:H42)</f>
        <v>14.02</v>
      </c>
      <c r="I43" s="91">
        <f>SUM(I7:I42)</f>
        <v>45.709999999999994</v>
      </c>
      <c r="J43" s="91">
        <f>SUM(G43:I43)</f>
        <v>560.62</v>
      </c>
    </row>
    <row r="44" spans="2:4" ht="12.75">
      <c r="B44" s="1"/>
      <c r="C44" s="1"/>
      <c r="D44" s="1"/>
    </row>
    <row r="45" spans="5:6" ht="12.75">
      <c r="E45" s="211" t="s">
        <v>20</v>
      </c>
      <c r="F45" s="211"/>
    </row>
    <row r="46" spans="5:6" ht="25.5">
      <c r="E46" s="24" t="s">
        <v>21</v>
      </c>
      <c r="F46" s="25" t="s">
        <v>14</v>
      </c>
    </row>
    <row r="47" spans="5:6" ht="51">
      <c r="E47" s="24" t="s">
        <v>22</v>
      </c>
      <c r="F47" s="25" t="s">
        <v>5</v>
      </c>
    </row>
    <row r="48" spans="5:6" ht="25.5">
      <c r="E48" s="24" t="s">
        <v>23</v>
      </c>
      <c r="F48" s="25" t="s">
        <v>10</v>
      </c>
    </row>
    <row r="49" spans="5:6" ht="38.25">
      <c r="E49" s="24" t="s">
        <v>24</v>
      </c>
      <c r="F49" s="25" t="s">
        <v>25</v>
      </c>
    </row>
  </sheetData>
  <sheetProtection selectLockedCells="1" selectUnlockedCells="1"/>
  <mergeCells count="7">
    <mergeCell ref="F3:F4"/>
    <mergeCell ref="A43:B43"/>
    <mergeCell ref="E45:F45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7" sqref="K7"/>
    </sheetView>
  </sheetViews>
  <sheetFormatPr defaultColWidth="9.140625" defaultRowHeight="12.75"/>
  <cols>
    <col min="1" max="1" width="4.28125" style="0" customWidth="1"/>
    <col min="2" max="2" width="23.8515625" style="0" customWidth="1"/>
    <col min="3" max="3" width="8.421875" style="1" customWidth="1"/>
    <col min="4" max="4" width="10.00390625" style="1" customWidth="1"/>
    <col min="5" max="5" width="8.8515625" style="1" customWidth="1"/>
    <col min="6" max="6" width="14.28125" style="0" customWidth="1"/>
    <col min="7" max="7" width="11.57421875" style="1" customWidth="1"/>
    <col min="8" max="16384" width="11.57421875" style="0" customWidth="1"/>
  </cols>
  <sheetData>
    <row r="1" spans="1:5" ht="12.75">
      <c r="A1" s="2"/>
      <c r="B1" s="3"/>
      <c r="C1" s="2"/>
      <c r="D1" s="2"/>
      <c r="E1" s="4"/>
    </row>
    <row r="2" spans="1:5" ht="12.75">
      <c r="A2" s="2"/>
      <c r="B2" s="5" t="s">
        <v>0</v>
      </c>
      <c r="C2" s="2"/>
      <c r="D2" s="2"/>
      <c r="E2" s="4"/>
    </row>
    <row r="3" spans="1:8" ht="26.25" thickBot="1">
      <c r="A3" s="2"/>
      <c r="B3" s="3"/>
      <c r="C3" s="2"/>
      <c r="D3" s="2"/>
      <c r="E3" s="4"/>
      <c r="F3" s="6" t="s">
        <v>1</v>
      </c>
      <c r="G3" s="7" t="s">
        <v>2</v>
      </c>
      <c r="H3" s="245" t="s">
        <v>730</v>
      </c>
    </row>
    <row r="4" spans="1:8" ht="38.25">
      <c r="A4" s="8">
        <v>1</v>
      </c>
      <c r="B4" s="9" t="s">
        <v>3</v>
      </c>
      <c r="C4" s="8"/>
      <c r="D4" s="8" t="s">
        <v>4</v>
      </c>
      <c r="E4" s="10">
        <v>13.5</v>
      </c>
      <c r="F4" s="11">
        <v>2</v>
      </c>
      <c r="G4" s="12" t="s">
        <v>5</v>
      </c>
      <c r="H4" s="10">
        <v>13.5</v>
      </c>
    </row>
    <row r="5" spans="1:8" ht="12.75">
      <c r="A5" s="8"/>
      <c r="B5" s="9"/>
      <c r="C5" s="8"/>
      <c r="D5" s="8" t="s">
        <v>6</v>
      </c>
      <c r="E5" s="10">
        <v>12.3</v>
      </c>
      <c r="F5" s="11">
        <v>2</v>
      </c>
      <c r="G5" s="13" t="s">
        <v>5</v>
      </c>
      <c r="H5" s="10">
        <v>12.3</v>
      </c>
    </row>
    <row r="6" spans="1:7" ht="12.75">
      <c r="A6" s="14"/>
      <c r="B6" s="15" t="s">
        <v>7</v>
      </c>
      <c r="C6" s="16">
        <f>SUM(E4:E5)</f>
        <v>25.8</v>
      </c>
      <c r="D6" s="14"/>
      <c r="E6" s="17"/>
      <c r="F6" s="18"/>
      <c r="G6" s="13"/>
    </row>
    <row r="7" spans="1:8" ht="38.25">
      <c r="A7" s="8">
        <v>2</v>
      </c>
      <c r="B7" s="9" t="s">
        <v>8</v>
      </c>
      <c r="C7" s="19"/>
      <c r="D7" s="8" t="s">
        <v>4</v>
      </c>
      <c r="E7" s="10">
        <v>6</v>
      </c>
      <c r="F7" s="11">
        <v>2</v>
      </c>
      <c r="G7" s="13" t="s">
        <v>5</v>
      </c>
      <c r="H7" s="10">
        <v>6</v>
      </c>
    </row>
    <row r="8" spans="1:8" ht="12.75">
      <c r="A8" s="8"/>
      <c r="B8" s="9"/>
      <c r="C8" s="19"/>
      <c r="D8" s="8" t="s">
        <v>6</v>
      </c>
      <c r="E8" s="10">
        <v>7.4</v>
      </c>
      <c r="F8" s="11">
        <v>2</v>
      </c>
      <c r="G8" s="13" t="s">
        <v>5</v>
      </c>
      <c r="H8" s="10">
        <v>7.4</v>
      </c>
    </row>
    <row r="9" spans="1:7" ht="12.75">
      <c r="A9" s="14"/>
      <c r="B9" s="15" t="s">
        <v>7</v>
      </c>
      <c r="C9" s="16">
        <f>SUM(E7:E8)</f>
        <v>13.4</v>
      </c>
      <c r="D9" s="14"/>
      <c r="E9" s="17"/>
      <c r="F9" s="18"/>
      <c r="G9" s="13"/>
    </row>
    <row r="10" spans="1:8" ht="25.5">
      <c r="A10" s="8">
        <v>3</v>
      </c>
      <c r="B10" s="9" t="s">
        <v>9</v>
      </c>
      <c r="C10" s="19"/>
      <c r="D10" s="8" t="s">
        <v>4</v>
      </c>
      <c r="E10" s="10">
        <v>4.7</v>
      </c>
      <c r="F10" s="11">
        <v>2</v>
      </c>
      <c r="G10" s="13" t="s">
        <v>10</v>
      </c>
      <c r="H10" s="10">
        <v>4.7</v>
      </c>
    </row>
    <row r="11" spans="1:8" ht="12.75">
      <c r="A11" s="8"/>
      <c r="B11" s="9"/>
      <c r="C11" s="19"/>
      <c r="D11" s="8" t="s">
        <v>6</v>
      </c>
      <c r="E11" s="10">
        <v>8.2</v>
      </c>
      <c r="F11" s="11">
        <v>2</v>
      </c>
      <c r="G11" s="13" t="s">
        <v>10</v>
      </c>
      <c r="H11" s="10">
        <v>8.2</v>
      </c>
    </row>
    <row r="12" spans="1:7" ht="12.75">
      <c r="A12" s="14"/>
      <c r="B12" s="15" t="s">
        <v>7</v>
      </c>
      <c r="C12" s="16">
        <f>SUM(E10:E11)</f>
        <v>12.899999999999999</v>
      </c>
      <c r="D12" s="14"/>
      <c r="E12" s="17"/>
      <c r="F12" s="18"/>
      <c r="G12" s="13"/>
    </row>
    <row r="13" spans="1:8" ht="25.5">
      <c r="A13" s="8">
        <v>4</v>
      </c>
      <c r="B13" s="9" t="s">
        <v>11</v>
      </c>
      <c r="C13" s="20"/>
      <c r="D13" s="8"/>
      <c r="E13" s="10">
        <v>9.5</v>
      </c>
      <c r="F13" s="11">
        <v>2</v>
      </c>
      <c r="G13" s="13" t="s">
        <v>5</v>
      </c>
      <c r="H13" s="10">
        <v>9.5</v>
      </c>
    </row>
    <row r="14" spans="1:8" ht="25.5">
      <c r="A14" s="8">
        <v>5</v>
      </c>
      <c r="B14" s="9" t="s">
        <v>12</v>
      </c>
      <c r="C14" s="20"/>
      <c r="D14" s="8"/>
      <c r="E14" s="10">
        <v>34.6</v>
      </c>
      <c r="F14" s="11">
        <v>2</v>
      </c>
      <c r="G14" s="13" t="s">
        <v>5</v>
      </c>
      <c r="H14" s="10">
        <v>34.6</v>
      </c>
    </row>
    <row r="15" spans="1:8" ht="12.75">
      <c r="A15" s="8">
        <v>6</v>
      </c>
      <c r="B15" s="21" t="s">
        <v>13</v>
      </c>
      <c r="C15" s="20"/>
      <c r="D15" s="8"/>
      <c r="E15" s="10">
        <v>20</v>
      </c>
      <c r="F15" s="11">
        <v>2</v>
      </c>
      <c r="G15" s="13" t="s">
        <v>14</v>
      </c>
      <c r="H15" s="10">
        <v>20</v>
      </c>
    </row>
    <row r="16" spans="1:8" ht="25.5">
      <c r="A16" s="8">
        <v>7</v>
      </c>
      <c r="B16" s="9" t="s">
        <v>15</v>
      </c>
      <c r="C16" s="20"/>
      <c r="D16" s="8"/>
      <c r="E16" s="10">
        <v>54.4</v>
      </c>
      <c r="F16" s="11">
        <v>2</v>
      </c>
      <c r="G16" s="13" t="s">
        <v>16</v>
      </c>
      <c r="H16" s="10">
        <v>54.4</v>
      </c>
    </row>
    <row r="17" spans="1:8" ht="25.5">
      <c r="A17" s="8">
        <v>8</v>
      </c>
      <c r="B17" s="9" t="s">
        <v>17</v>
      </c>
      <c r="C17" s="20"/>
      <c r="D17" s="8"/>
      <c r="E17" s="10">
        <v>78.8</v>
      </c>
      <c r="F17" s="11">
        <v>2</v>
      </c>
      <c r="G17" s="13" t="s">
        <v>16</v>
      </c>
      <c r="H17" s="10">
        <v>78.8</v>
      </c>
    </row>
    <row r="18" spans="1:8" ht="13.5" thickBot="1">
      <c r="A18" s="8">
        <v>9</v>
      </c>
      <c r="B18" s="21" t="s">
        <v>18</v>
      </c>
      <c r="C18" s="8"/>
      <c r="D18" s="8"/>
      <c r="E18" s="10">
        <v>30.6</v>
      </c>
      <c r="F18" s="11">
        <v>2</v>
      </c>
      <c r="G18" s="22" t="s">
        <v>16</v>
      </c>
      <c r="H18" s="10">
        <v>30.6</v>
      </c>
    </row>
    <row r="19" spans="1:8" ht="12.75">
      <c r="A19" s="215" t="s">
        <v>19</v>
      </c>
      <c r="B19" s="215"/>
      <c r="C19" s="215"/>
      <c r="D19" s="215"/>
      <c r="E19" s="16">
        <f>SUM(E4:E18)</f>
        <v>280.00000000000006</v>
      </c>
      <c r="H19" s="91">
        <f>SUM(H4:H18)</f>
        <v>280.00000000000006</v>
      </c>
    </row>
    <row r="20" spans="1:7" ht="12.75">
      <c r="A20" s="2"/>
      <c r="B20" s="3"/>
      <c r="C20" s="2"/>
      <c r="D20" s="2"/>
      <c r="E20" s="4"/>
      <c r="F20" s="211" t="s">
        <v>20</v>
      </c>
      <c r="G20" s="211"/>
    </row>
    <row r="21" spans="1:7" ht="25.5">
      <c r="A21" s="2"/>
      <c r="B21" s="3"/>
      <c r="C21" s="2"/>
      <c r="D21" s="2"/>
      <c r="E21" s="23"/>
      <c r="F21" s="24" t="s">
        <v>21</v>
      </c>
      <c r="G21" s="25" t="s">
        <v>14</v>
      </c>
    </row>
    <row r="22" spans="6:7" ht="51">
      <c r="F22" s="24" t="s">
        <v>22</v>
      </c>
      <c r="G22" s="25" t="s">
        <v>5</v>
      </c>
    </row>
    <row r="23" spans="6:7" ht="25.5">
      <c r="F23" s="24" t="s">
        <v>23</v>
      </c>
      <c r="G23" s="25" t="s">
        <v>10</v>
      </c>
    </row>
    <row r="24" spans="6:7" ht="38.25">
      <c r="F24" s="24" t="s">
        <v>24</v>
      </c>
      <c r="G24" s="25" t="s">
        <v>25</v>
      </c>
    </row>
    <row r="25" ht="12.75">
      <c r="G25" s="2"/>
    </row>
  </sheetData>
  <sheetProtection selectLockedCells="1" selectUnlockedCells="1"/>
  <mergeCells count="2">
    <mergeCell ref="A19:D19"/>
    <mergeCell ref="F20:G20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G4" sqref="G4:I4"/>
    </sheetView>
  </sheetViews>
  <sheetFormatPr defaultColWidth="9.140625" defaultRowHeight="12.75"/>
  <cols>
    <col min="1" max="1" width="6.421875" style="0" customWidth="1"/>
    <col min="2" max="2" width="13.57421875" style="0" customWidth="1"/>
    <col min="3" max="3" width="27.28125" style="26" customWidth="1"/>
    <col min="4" max="4" width="13.421875" style="0" customWidth="1"/>
    <col min="5" max="5" width="12.7109375" style="2" customWidth="1"/>
    <col min="6" max="6" width="12.7109375" style="27" customWidth="1"/>
    <col min="7" max="7" width="11.57421875" style="1" customWidth="1"/>
    <col min="8" max="8" width="11.57421875" style="28" customWidth="1"/>
    <col min="9" max="16384" width="11.57421875" style="0" customWidth="1"/>
  </cols>
  <sheetData>
    <row r="1" ht="12.75">
      <c r="C1" s="29" t="s">
        <v>26</v>
      </c>
    </row>
    <row r="3" spans="1:6" ht="12.75" customHeight="1">
      <c r="A3" s="212" t="s">
        <v>27</v>
      </c>
      <c r="B3" s="212" t="s">
        <v>28</v>
      </c>
      <c r="C3" s="213" t="s">
        <v>29</v>
      </c>
      <c r="D3" s="30" t="s">
        <v>30</v>
      </c>
      <c r="E3" s="214" t="s">
        <v>1</v>
      </c>
      <c r="F3" s="7"/>
    </row>
    <row r="4" spans="1:9" ht="26.25" thickBot="1">
      <c r="A4" s="212"/>
      <c r="B4" s="212"/>
      <c r="C4" s="213"/>
      <c r="D4" s="30" t="s">
        <v>31</v>
      </c>
      <c r="E4" s="214"/>
      <c r="F4" s="31" t="s">
        <v>2</v>
      </c>
      <c r="G4" s="245" t="s">
        <v>730</v>
      </c>
      <c r="H4" s="245" t="s">
        <v>731</v>
      </c>
      <c r="I4" s="245" t="s">
        <v>732</v>
      </c>
    </row>
    <row r="5" spans="1:8" ht="12.75">
      <c r="A5" s="8">
        <v>1</v>
      </c>
      <c r="B5" s="8" t="s">
        <v>32</v>
      </c>
      <c r="C5" s="32" t="s">
        <v>33</v>
      </c>
      <c r="D5" s="10">
        <v>3.2</v>
      </c>
      <c r="E5" s="11">
        <v>2</v>
      </c>
      <c r="F5" s="33" t="s">
        <v>5</v>
      </c>
      <c r="G5" s="34">
        <f>D5</f>
        <v>3.2</v>
      </c>
      <c r="H5" s="35"/>
    </row>
    <row r="6" spans="1:8" ht="12.75">
      <c r="A6" s="36">
        <v>2</v>
      </c>
      <c r="B6" s="36" t="s">
        <v>34</v>
      </c>
      <c r="C6" s="37" t="s">
        <v>35</v>
      </c>
      <c r="D6" s="38">
        <v>28.73</v>
      </c>
      <c r="E6" s="39">
        <v>3</v>
      </c>
      <c r="F6" s="40" t="s">
        <v>5</v>
      </c>
      <c r="H6" s="38">
        <v>28.73</v>
      </c>
    </row>
    <row r="7" spans="1:8" ht="12.75">
      <c r="A7" s="36">
        <v>3</v>
      </c>
      <c r="B7" s="36" t="s">
        <v>36</v>
      </c>
      <c r="C7" s="37" t="s">
        <v>37</v>
      </c>
      <c r="D7" s="38">
        <v>42.19</v>
      </c>
      <c r="E7" s="39">
        <v>3</v>
      </c>
      <c r="F7" s="40" t="s">
        <v>5</v>
      </c>
      <c r="H7" s="38">
        <v>42.19</v>
      </c>
    </row>
    <row r="8" spans="1:8" ht="12.75">
      <c r="A8" s="36">
        <v>4</v>
      </c>
      <c r="B8" s="36" t="s">
        <v>38</v>
      </c>
      <c r="C8" s="37" t="s">
        <v>39</v>
      </c>
      <c r="D8" s="38">
        <v>15.74</v>
      </c>
      <c r="E8" s="39">
        <v>3</v>
      </c>
      <c r="F8" s="40" t="s">
        <v>5</v>
      </c>
      <c r="G8" s="41"/>
      <c r="H8" s="38">
        <v>15.74</v>
      </c>
    </row>
    <row r="9" spans="1:8" ht="12.75">
      <c r="A9" s="36">
        <v>5</v>
      </c>
      <c r="B9" s="36" t="s">
        <v>40</v>
      </c>
      <c r="C9" s="37" t="s">
        <v>41</v>
      </c>
      <c r="D9" s="38">
        <v>16.26</v>
      </c>
      <c r="E9" s="39">
        <v>3</v>
      </c>
      <c r="F9" s="40" t="s">
        <v>5</v>
      </c>
      <c r="G9" s="41"/>
      <c r="H9" s="38">
        <v>16.26</v>
      </c>
    </row>
    <row r="10" spans="1:8" ht="12.75">
      <c r="A10" s="36">
        <v>6</v>
      </c>
      <c r="B10" s="36" t="s">
        <v>42</v>
      </c>
      <c r="C10" s="37" t="s">
        <v>41</v>
      </c>
      <c r="D10" s="38">
        <v>16.02</v>
      </c>
      <c r="E10" s="39">
        <v>3</v>
      </c>
      <c r="F10" s="40" t="s">
        <v>5</v>
      </c>
      <c r="G10" s="41"/>
      <c r="H10" s="38">
        <v>16.02</v>
      </c>
    </row>
    <row r="11" spans="1:8" ht="12.75">
      <c r="A11" s="8">
        <v>7</v>
      </c>
      <c r="B11" s="8" t="s">
        <v>43</v>
      </c>
      <c r="C11" s="32" t="s">
        <v>44</v>
      </c>
      <c r="D11" s="10">
        <v>17.25</v>
      </c>
      <c r="E11" s="11">
        <v>2</v>
      </c>
      <c r="F11" s="40" t="s">
        <v>14</v>
      </c>
      <c r="G11" s="34">
        <f>D11</f>
        <v>17.25</v>
      </c>
      <c r="H11" s="35"/>
    </row>
    <row r="12" spans="1:8" ht="12.75">
      <c r="A12" s="8">
        <v>9</v>
      </c>
      <c r="B12" s="8" t="s">
        <v>45</v>
      </c>
      <c r="C12" s="32" t="s">
        <v>46</v>
      </c>
      <c r="D12" s="10">
        <v>14.8</v>
      </c>
      <c r="E12" s="11">
        <v>2</v>
      </c>
      <c r="F12" s="40" t="s">
        <v>14</v>
      </c>
      <c r="G12" s="34">
        <f>D12</f>
        <v>14.8</v>
      </c>
      <c r="H12" s="35"/>
    </row>
    <row r="13" spans="1:8" ht="12.75">
      <c r="A13" s="8">
        <v>10</v>
      </c>
      <c r="B13" s="8" t="s">
        <v>47</v>
      </c>
      <c r="C13" s="32" t="s">
        <v>48</v>
      </c>
      <c r="D13" s="10">
        <v>16.99</v>
      </c>
      <c r="E13" s="11">
        <v>2</v>
      </c>
      <c r="F13" s="40" t="s">
        <v>14</v>
      </c>
      <c r="G13" s="34">
        <f>D13</f>
        <v>16.99</v>
      </c>
      <c r="H13" s="35"/>
    </row>
    <row r="14" spans="1:8" ht="25.5">
      <c r="A14" s="36">
        <v>11</v>
      </c>
      <c r="B14" s="36" t="s">
        <v>49</v>
      </c>
      <c r="C14" s="37" t="s">
        <v>50</v>
      </c>
      <c r="D14" s="38">
        <v>16.57</v>
      </c>
      <c r="E14" s="39">
        <v>3</v>
      </c>
      <c r="F14" s="40" t="s">
        <v>14</v>
      </c>
      <c r="H14" s="38">
        <v>16.57</v>
      </c>
    </row>
    <row r="15" spans="1:8" ht="12.75">
      <c r="A15" s="36">
        <v>12</v>
      </c>
      <c r="B15" s="36" t="s">
        <v>51</v>
      </c>
      <c r="C15" s="37" t="s">
        <v>52</v>
      </c>
      <c r="D15" s="38">
        <v>21.88</v>
      </c>
      <c r="E15" s="39">
        <v>3</v>
      </c>
      <c r="F15" s="40" t="s">
        <v>5</v>
      </c>
      <c r="H15" s="38">
        <v>21.88</v>
      </c>
    </row>
    <row r="16" spans="1:8" ht="12.75">
      <c r="A16" s="8">
        <v>13</v>
      </c>
      <c r="B16" s="8" t="s">
        <v>53</v>
      </c>
      <c r="C16" s="32" t="s">
        <v>54</v>
      </c>
      <c r="D16" s="10">
        <v>18.32</v>
      </c>
      <c r="E16" s="11">
        <v>2</v>
      </c>
      <c r="F16" s="40" t="s">
        <v>14</v>
      </c>
      <c r="G16" s="34">
        <f>D16</f>
        <v>18.32</v>
      </c>
      <c r="H16" s="35"/>
    </row>
    <row r="17" spans="1:9" ht="12.75">
      <c r="A17" s="42">
        <v>14</v>
      </c>
      <c r="B17" s="42" t="s">
        <v>55</v>
      </c>
      <c r="C17" s="43"/>
      <c r="D17" s="44">
        <v>3.49</v>
      </c>
      <c r="E17" s="45">
        <v>4</v>
      </c>
      <c r="F17" s="40" t="s">
        <v>5</v>
      </c>
      <c r="I17" s="44">
        <v>3.49</v>
      </c>
    </row>
    <row r="18" spans="1:8" ht="12.75">
      <c r="A18" s="8">
        <v>15</v>
      </c>
      <c r="B18" s="8" t="s">
        <v>56</v>
      </c>
      <c r="C18" s="32" t="s">
        <v>57</v>
      </c>
      <c r="D18" s="10">
        <v>2.88</v>
      </c>
      <c r="E18" s="11">
        <v>2</v>
      </c>
      <c r="F18" s="40" t="s">
        <v>5</v>
      </c>
      <c r="G18" s="34">
        <f>D18</f>
        <v>2.88</v>
      </c>
      <c r="H18" s="35"/>
    </row>
    <row r="19" spans="1:8" ht="12.75">
      <c r="A19" s="36">
        <v>16</v>
      </c>
      <c r="B19" s="36" t="s">
        <v>58</v>
      </c>
      <c r="C19" s="37" t="s">
        <v>59</v>
      </c>
      <c r="D19" s="38">
        <v>3.31</v>
      </c>
      <c r="E19" s="39">
        <v>3</v>
      </c>
      <c r="F19" s="40" t="s">
        <v>5</v>
      </c>
      <c r="H19" s="38">
        <v>3.31</v>
      </c>
    </row>
    <row r="20" spans="1:8" ht="12.75">
      <c r="A20" s="8">
        <v>17</v>
      </c>
      <c r="B20" s="8" t="s">
        <v>60</v>
      </c>
      <c r="C20" s="32" t="s">
        <v>61</v>
      </c>
      <c r="D20" s="10">
        <v>34.88</v>
      </c>
      <c r="E20" s="11">
        <v>2</v>
      </c>
      <c r="F20" s="40" t="s">
        <v>5</v>
      </c>
      <c r="G20" s="34">
        <f>D20</f>
        <v>34.88</v>
      </c>
      <c r="H20" s="35"/>
    </row>
    <row r="21" spans="1:9" ht="12.75">
      <c r="A21" s="42">
        <v>18</v>
      </c>
      <c r="B21" s="42" t="s">
        <v>62</v>
      </c>
      <c r="C21" s="43" t="s">
        <v>63</v>
      </c>
      <c r="D21" s="44">
        <v>4.62</v>
      </c>
      <c r="E21" s="45">
        <v>4</v>
      </c>
      <c r="F21" s="40" t="s">
        <v>5</v>
      </c>
      <c r="I21" s="44">
        <v>4.62</v>
      </c>
    </row>
    <row r="22" spans="1:9" ht="12.75">
      <c r="A22" s="42">
        <v>19</v>
      </c>
      <c r="B22" s="42" t="s">
        <v>64</v>
      </c>
      <c r="C22" s="43" t="s">
        <v>65</v>
      </c>
      <c r="D22" s="44">
        <v>4.13</v>
      </c>
      <c r="E22" s="45">
        <v>4</v>
      </c>
      <c r="F22" s="40" t="s">
        <v>5</v>
      </c>
      <c r="I22" s="44">
        <v>4.13</v>
      </c>
    </row>
    <row r="23" spans="1:9" ht="12.75">
      <c r="A23" s="42">
        <v>20</v>
      </c>
      <c r="B23" s="42" t="s">
        <v>66</v>
      </c>
      <c r="C23" s="43" t="s">
        <v>67</v>
      </c>
      <c r="D23" s="44">
        <v>4.9</v>
      </c>
      <c r="E23" s="45">
        <v>4</v>
      </c>
      <c r="F23" s="40" t="s">
        <v>5</v>
      </c>
      <c r="I23" s="44">
        <v>4.9</v>
      </c>
    </row>
    <row r="24" spans="1:9" ht="12.75">
      <c r="A24" s="42">
        <v>21</v>
      </c>
      <c r="B24" s="42" t="s">
        <v>68</v>
      </c>
      <c r="C24" s="43" t="s">
        <v>69</v>
      </c>
      <c r="D24" s="44">
        <v>7.65</v>
      </c>
      <c r="E24" s="45">
        <v>4</v>
      </c>
      <c r="F24" s="40" t="s">
        <v>5</v>
      </c>
      <c r="I24" s="44">
        <v>7.65</v>
      </c>
    </row>
    <row r="25" spans="1:8" ht="12.75">
      <c r="A25" s="8">
        <v>22</v>
      </c>
      <c r="B25" s="8" t="s">
        <v>70</v>
      </c>
      <c r="C25" s="32" t="s">
        <v>57</v>
      </c>
      <c r="D25" s="10">
        <v>27.69</v>
      </c>
      <c r="E25" s="11">
        <v>2</v>
      </c>
      <c r="F25" s="40" t="s">
        <v>5</v>
      </c>
      <c r="G25" s="34">
        <f>D25</f>
        <v>27.69</v>
      </c>
      <c r="H25" s="35"/>
    </row>
    <row r="26" spans="1:8" ht="12.75">
      <c r="A26" s="8">
        <v>23</v>
      </c>
      <c r="B26" s="8" t="s">
        <v>71</v>
      </c>
      <c r="C26" s="32" t="s">
        <v>57</v>
      </c>
      <c r="D26" s="10">
        <v>7.96</v>
      </c>
      <c r="E26" s="11">
        <v>2</v>
      </c>
      <c r="F26" s="40" t="s">
        <v>5</v>
      </c>
      <c r="G26" s="46">
        <v>7.96</v>
      </c>
      <c r="H26" s="47"/>
    </row>
    <row r="27" spans="1:8" ht="12.75">
      <c r="A27" s="8">
        <v>24</v>
      </c>
      <c r="B27" s="8" t="s">
        <v>72</v>
      </c>
      <c r="C27" s="32" t="s">
        <v>57</v>
      </c>
      <c r="D27" s="10">
        <v>11.46</v>
      </c>
      <c r="E27" s="11">
        <v>2</v>
      </c>
      <c r="F27" s="40" t="s">
        <v>5</v>
      </c>
      <c r="G27" s="46">
        <v>11.46</v>
      </c>
      <c r="H27" s="47"/>
    </row>
    <row r="28" spans="1:8" ht="12.75">
      <c r="A28" s="8">
        <v>25</v>
      </c>
      <c r="B28" s="8" t="s">
        <v>73</v>
      </c>
      <c r="C28" s="32" t="s">
        <v>57</v>
      </c>
      <c r="D28" s="10">
        <v>8.72</v>
      </c>
      <c r="E28" s="11">
        <v>2</v>
      </c>
      <c r="F28" s="40" t="s">
        <v>5</v>
      </c>
      <c r="G28" s="46">
        <v>8.72</v>
      </c>
      <c r="H28" s="47"/>
    </row>
    <row r="29" spans="1:8" ht="12.75">
      <c r="A29" s="8">
        <v>26</v>
      </c>
      <c r="B29" s="8" t="s">
        <v>74</v>
      </c>
      <c r="C29" s="32" t="s">
        <v>75</v>
      </c>
      <c r="D29" s="10">
        <v>2.08</v>
      </c>
      <c r="E29" s="11">
        <v>2</v>
      </c>
      <c r="F29" s="40" t="s">
        <v>5</v>
      </c>
      <c r="G29" s="46">
        <v>2.08</v>
      </c>
      <c r="H29" s="47"/>
    </row>
    <row r="30" spans="1:8" ht="12.75">
      <c r="A30" s="8">
        <v>27</v>
      </c>
      <c r="B30" s="32" t="s">
        <v>76</v>
      </c>
      <c r="C30" s="32" t="s">
        <v>77</v>
      </c>
      <c r="D30" s="10">
        <v>14.75</v>
      </c>
      <c r="E30" s="11">
        <v>2</v>
      </c>
      <c r="F30" s="40" t="s">
        <v>5</v>
      </c>
      <c r="G30" s="46">
        <v>14.75</v>
      </c>
      <c r="H30" s="47"/>
    </row>
    <row r="31" spans="1:8" ht="12.75">
      <c r="A31" s="8">
        <v>28</v>
      </c>
      <c r="B31" s="8" t="s">
        <v>78</v>
      </c>
      <c r="C31" s="32" t="s">
        <v>79</v>
      </c>
      <c r="D31" s="10">
        <v>10.74</v>
      </c>
      <c r="E31" s="11">
        <v>2</v>
      </c>
      <c r="F31" s="40" t="s">
        <v>14</v>
      </c>
      <c r="G31" s="46">
        <v>10.74</v>
      </c>
      <c r="H31" s="47"/>
    </row>
    <row r="32" spans="1:8" ht="12.75">
      <c r="A32" s="8">
        <v>29</v>
      </c>
      <c r="B32" s="8" t="s">
        <v>80</v>
      </c>
      <c r="C32" s="32" t="s">
        <v>81</v>
      </c>
      <c r="D32" s="10">
        <v>10.84</v>
      </c>
      <c r="E32" s="11">
        <v>2</v>
      </c>
      <c r="F32" s="40" t="s">
        <v>14</v>
      </c>
      <c r="G32" s="46">
        <v>10.84</v>
      </c>
      <c r="H32" s="47"/>
    </row>
    <row r="33" spans="1:8" ht="12.75">
      <c r="A33" s="8">
        <v>30</v>
      </c>
      <c r="B33" s="8" t="s">
        <v>82</v>
      </c>
      <c r="C33" s="32" t="s">
        <v>83</v>
      </c>
      <c r="D33" s="10">
        <v>10.2</v>
      </c>
      <c r="E33" s="11">
        <v>2</v>
      </c>
      <c r="F33" s="40" t="s">
        <v>14</v>
      </c>
      <c r="G33" s="46">
        <v>10.2</v>
      </c>
      <c r="H33" s="47"/>
    </row>
    <row r="34" spans="1:8" ht="12.75">
      <c r="A34" s="8">
        <v>31</v>
      </c>
      <c r="B34" s="8" t="s">
        <v>84</v>
      </c>
      <c r="C34" s="32"/>
      <c r="D34" s="10">
        <v>2.5</v>
      </c>
      <c r="E34" s="11">
        <v>2</v>
      </c>
      <c r="F34" s="40" t="s">
        <v>14</v>
      </c>
      <c r="G34" s="46">
        <v>2.5</v>
      </c>
      <c r="H34" s="47"/>
    </row>
    <row r="35" spans="1:8" ht="12.75">
      <c r="A35" s="36">
        <v>32</v>
      </c>
      <c r="B35" s="36" t="s">
        <v>85</v>
      </c>
      <c r="C35" s="37" t="s">
        <v>86</v>
      </c>
      <c r="D35" s="38">
        <v>3.49</v>
      </c>
      <c r="E35" s="39">
        <v>3</v>
      </c>
      <c r="F35" s="40" t="s">
        <v>5</v>
      </c>
      <c r="H35" s="38">
        <v>3.49</v>
      </c>
    </row>
    <row r="36" spans="1:8" ht="12.75">
      <c r="A36" s="8">
        <v>33</v>
      </c>
      <c r="B36" s="8" t="s">
        <v>87</v>
      </c>
      <c r="C36" s="32" t="s">
        <v>88</v>
      </c>
      <c r="D36" s="10">
        <v>7.95</v>
      </c>
      <c r="E36" s="11">
        <v>2</v>
      </c>
      <c r="F36" s="40" t="s">
        <v>5</v>
      </c>
      <c r="G36" s="46">
        <v>7.95</v>
      </c>
      <c r="H36" s="47"/>
    </row>
    <row r="37" spans="1:8" ht="12.75">
      <c r="A37" s="8">
        <v>34</v>
      </c>
      <c r="B37" s="8" t="s">
        <v>89</v>
      </c>
      <c r="C37" s="32" t="s">
        <v>77</v>
      </c>
      <c r="D37" s="10">
        <v>10.51</v>
      </c>
      <c r="E37" s="11">
        <v>2</v>
      </c>
      <c r="F37" s="40" t="s">
        <v>5</v>
      </c>
      <c r="G37" s="46">
        <v>10.51</v>
      </c>
      <c r="H37" s="47"/>
    </row>
    <row r="38" spans="1:8" ht="12.75">
      <c r="A38" s="8">
        <v>35</v>
      </c>
      <c r="B38" s="8" t="s">
        <v>90</v>
      </c>
      <c r="C38" s="32" t="s">
        <v>77</v>
      </c>
      <c r="D38" s="10">
        <v>8.02</v>
      </c>
      <c r="E38" s="11">
        <v>2</v>
      </c>
      <c r="F38" s="40" t="s">
        <v>5</v>
      </c>
      <c r="G38" s="46">
        <v>8.02</v>
      </c>
      <c r="H38" s="47"/>
    </row>
    <row r="39" spans="1:8" ht="12.75">
      <c r="A39" s="8">
        <v>36</v>
      </c>
      <c r="B39" s="8" t="s">
        <v>91</v>
      </c>
      <c r="C39" s="32" t="s">
        <v>77</v>
      </c>
      <c r="D39" s="10">
        <v>10.95</v>
      </c>
      <c r="E39" s="11">
        <v>2</v>
      </c>
      <c r="F39" s="40" t="s">
        <v>5</v>
      </c>
      <c r="G39" s="46">
        <v>10.95</v>
      </c>
      <c r="H39" s="47"/>
    </row>
    <row r="40" spans="1:8" ht="25.5">
      <c r="A40" s="36">
        <v>37</v>
      </c>
      <c r="B40" s="37" t="s">
        <v>92</v>
      </c>
      <c r="C40" s="37"/>
      <c r="D40" s="38">
        <v>7.29</v>
      </c>
      <c r="E40" s="39">
        <v>3</v>
      </c>
      <c r="F40" s="40" t="s">
        <v>5</v>
      </c>
      <c r="H40" s="38">
        <v>7.29</v>
      </c>
    </row>
    <row r="41" spans="1:8" ht="51">
      <c r="A41" s="8">
        <v>38</v>
      </c>
      <c r="B41" s="32" t="s">
        <v>93</v>
      </c>
      <c r="C41" s="32"/>
      <c r="D41" s="10">
        <v>58.9</v>
      </c>
      <c r="E41" s="11">
        <v>2</v>
      </c>
      <c r="F41" s="40" t="s">
        <v>5</v>
      </c>
      <c r="G41" s="46">
        <v>58.9</v>
      </c>
      <c r="H41" s="47"/>
    </row>
    <row r="42" spans="1:8" ht="25.5">
      <c r="A42" s="8">
        <v>39</v>
      </c>
      <c r="B42" s="32" t="s">
        <v>94</v>
      </c>
      <c r="C42" s="32"/>
      <c r="D42" s="10">
        <v>23.1</v>
      </c>
      <c r="E42" s="11">
        <v>2</v>
      </c>
      <c r="F42" s="40" t="s">
        <v>5</v>
      </c>
      <c r="G42" s="46">
        <v>23.1</v>
      </c>
      <c r="H42" s="47"/>
    </row>
    <row r="43" spans="1:8" ht="25.5">
      <c r="A43" s="8">
        <v>40</v>
      </c>
      <c r="B43" s="32" t="s">
        <v>95</v>
      </c>
      <c r="C43" s="32"/>
      <c r="D43" s="10">
        <v>35.9</v>
      </c>
      <c r="E43" s="11">
        <v>2</v>
      </c>
      <c r="F43" s="40" t="s">
        <v>5</v>
      </c>
      <c r="G43" s="46">
        <v>35.9</v>
      </c>
      <c r="H43" s="47"/>
    </row>
    <row r="44" spans="1:8" ht="25.5">
      <c r="A44" s="8">
        <v>41</v>
      </c>
      <c r="B44" s="32" t="s">
        <v>96</v>
      </c>
      <c r="C44" s="32"/>
      <c r="D44" s="10">
        <v>17.44</v>
      </c>
      <c r="E44" s="11">
        <v>2</v>
      </c>
      <c r="F44" s="40" t="s">
        <v>5</v>
      </c>
      <c r="G44" s="46">
        <v>17.44</v>
      </c>
      <c r="H44" s="47"/>
    </row>
    <row r="45" spans="1:8" ht="25.5">
      <c r="A45" s="8">
        <v>42</v>
      </c>
      <c r="B45" s="32" t="s">
        <v>97</v>
      </c>
      <c r="C45" s="32"/>
      <c r="D45" s="10">
        <v>14.75</v>
      </c>
      <c r="E45" s="11">
        <v>2</v>
      </c>
      <c r="F45" s="48" t="s">
        <v>5</v>
      </c>
      <c r="G45" s="46">
        <v>14.75</v>
      </c>
      <c r="H45" s="47"/>
    </row>
    <row r="46" spans="1:10" ht="12.75">
      <c r="A46" s="49" t="s">
        <v>98</v>
      </c>
      <c r="B46" s="49"/>
      <c r="C46" s="50"/>
      <c r="D46" s="51">
        <f>SUM(D5:D45)</f>
        <v>599.0499999999998</v>
      </c>
      <c r="G46" s="52">
        <f>SUM(G5:G45)</f>
        <v>402.78</v>
      </c>
      <c r="H46" s="35">
        <f>SUM(H5:H45)</f>
        <v>171.48</v>
      </c>
      <c r="I46" s="1">
        <f>SUM(I5:I45)</f>
        <v>24.79</v>
      </c>
      <c r="J46" s="53"/>
    </row>
    <row r="48" spans="5:6" ht="12.75">
      <c r="E48" s="211" t="s">
        <v>20</v>
      </c>
      <c r="F48" s="211"/>
    </row>
    <row r="49" spans="5:6" ht="25.5">
      <c r="E49" s="24" t="s">
        <v>21</v>
      </c>
      <c r="F49" s="25" t="s">
        <v>14</v>
      </c>
    </row>
    <row r="50" spans="5:6" ht="51">
      <c r="E50" s="24" t="s">
        <v>22</v>
      </c>
      <c r="F50" s="25" t="s">
        <v>5</v>
      </c>
    </row>
    <row r="51" spans="5:6" ht="25.5">
      <c r="E51" s="24" t="s">
        <v>23</v>
      </c>
      <c r="F51" s="25" t="s">
        <v>10</v>
      </c>
    </row>
    <row r="52" spans="5:6" ht="38.25">
      <c r="E52" s="24" t="s">
        <v>24</v>
      </c>
      <c r="F52" s="25" t="s">
        <v>25</v>
      </c>
    </row>
    <row r="57" spans="2:4" ht="12.75">
      <c r="B57" s="1"/>
      <c r="C57" s="54"/>
      <c r="D57" s="1"/>
    </row>
    <row r="58" spans="2:4" ht="12.75">
      <c r="B58" s="1"/>
      <c r="C58" s="54"/>
      <c r="D58" s="1"/>
    </row>
  </sheetData>
  <sheetProtection selectLockedCells="1" selectUnlockedCells="1"/>
  <mergeCells count="5">
    <mergeCell ref="E48:F48"/>
    <mergeCell ref="A3:A4"/>
    <mergeCell ref="B3:B4"/>
    <mergeCell ref="C3:C4"/>
    <mergeCell ref="E3:E4"/>
  </mergeCells>
  <printOptions/>
  <pageMargins left="0.7875" right="0.7875" top="0.6388888888888888" bottom="0.5541666666666667" header="0.3736111111111111" footer="0.28888888888888886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I23" sqref="I23"/>
    </sheetView>
  </sheetViews>
  <sheetFormatPr defaultColWidth="9.140625" defaultRowHeight="12.75"/>
  <cols>
    <col min="1" max="1" width="6.00390625" style="0" customWidth="1"/>
    <col min="2" max="2" width="16.57421875" style="0" customWidth="1"/>
    <col min="3" max="3" width="25.140625" style="0" customWidth="1"/>
    <col min="4" max="4" width="12.57421875" style="0" customWidth="1"/>
    <col min="5" max="5" width="13.28125" style="0" customWidth="1"/>
    <col min="6" max="6" width="13.28125" style="55" customWidth="1"/>
    <col min="7" max="16384" width="11.57421875" style="0" customWidth="1"/>
  </cols>
  <sheetData>
    <row r="1" ht="12.75">
      <c r="C1" s="56" t="s">
        <v>99</v>
      </c>
    </row>
    <row r="2" ht="12.75">
      <c r="I2" s="90"/>
    </row>
    <row r="3" spans="1:9" ht="25.5" customHeight="1" thickBo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</v>
      </c>
      <c r="F3" s="216" t="s">
        <v>2</v>
      </c>
      <c r="G3" s="245" t="s">
        <v>730</v>
      </c>
      <c r="H3" s="245" t="s">
        <v>732</v>
      </c>
      <c r="I3" s="261"/>
    </row>
    <row r="4" spans="1:9" ht="15" thickBot="1">
      <c r="A4" s="212"/>
      <c r="B4" s="212"/>
      <c r="C4" s="212"/>
      <c r="D4" s="30" t="s">
        <v>31</v>
      </c>
      <c r="E4" s="214"/>
      <c r="F4" s="216"/>
      <c r="I4" s="90"/>
    </row>
    <row r="5" spans="1:9" ht="12.75">
      <c r="A5" s="8" t="s">
        <v>100</v>
      </c>
      <c r="B5" s="57" t="s">
        <v>101</v>
      </c>
      <c r="C5" s="57" t="s">
        <v>102</v>
      </c>
      <c r="D5" s="10">
        <v>18.8</v>
      </c>
      <c r="E5" s="11">
        <v>2</v>
      </c>
      <c r="F5" s="33" t="s">
        <v>14</v>
      </c>
      <c r="G5" s="46">
        <v>18.8</v>
      </c>
      <c r="I5" s="90"/>
    </row>
    <row r="6" spans="1:9" ht="12.75">
      <c r="A6" s="8" t="s">
        <v>103</v>
      </c>
      <c r="B6" s="57" t="s">
        <v>104</v>
      </c>
      <c r="C6" s="57" t="s">
        <v>105</v>
      </c>
      <c r="D6" s="10">
        <v>13.99</v>
      </c>
      <c r="E6" s="11">
        <v>2</v>
      </c>
      <c r="F6" s="40" t="s">
        <v>14</v>
      </c>
      <c r="G6" s="46">
        <v>13.99</v>
      </c>
      <c r="I6" s="90"/>
    </row>
    <row r="7" spans="1:9" ht="12.75">
      <c r="A7" s="8" t="s">
        <v>106</v>
      </c>
      <c r="B7" s="57" t="s">
        <v>107</v>
      </c>
      <c r="C7" s="57" t="s">
        <v>108</v>
      </c>
      <c r="D7" s="10">
        <f>78.12-2.54</f>
        <v>75.58</v>
      </c>
      <c r="E7" s="11">
        <v>2</v>
      </c>
      <c r="F7" s="40" t="s">
        <v>14</v>
      </c>
      <c r="G7" s="46">
        <f>78.12-2.54</f>
        <v>75.58</v>
      </c>
      <c r="I7" s="90"/>
    </row>
    <row r="8" spans="1:8" ht="12.75">
      <c r="A8" s="42" t="s">
        <v>109</v>
      </c>
      <c r="B8" s="58" t="s">
        <v>110</v>
      </c>
      <c r="C8" s="58"/>
      <c r="D8" s="44">
        <v>2.54</v>
      </c>
      <c r="E8" s="45">
        <v>4</v>
      </c>
      <c r="F8" s="59" t="s">
        <v>5</v>
      </c>
      <c r="H8" s="44">
        <v>2.54</v>
      </c>
    </row>
    <row r="9" spans="1:7" ht="12.75">
      <c r="A9" s="8" t="s">
        <v>111</v>
      </c>
      <c r="B9" s="57" t="s">
        <v>112</v>
      </c>
      <c r="C9" s="57" t="s">
        <v>113</v>
      </c>
      <c r="D9" s="10">
        <v>13.35</v>
      </c>
      <c r="E9" s="11">
        <v>2</v>
      </c>
      <c r="F9" s="40" t="s">
        <v>14</v>
      </c>
      <c r="G9" s="46">
        <v>13.35</v>
      </c>
    </row>
    <row r="10" spans="1:7" ht="12.75">
      <c r="A10" s="8" t="s">
        <v>114</v>
      </c>
      <c r="B10" s="57" t="s">
        <v>115</v>
      </c>
      <c r="C10" s="57" t="s">
        <v>116</v>
      </c>
      <c r="D10" s="10">
        <v>12.36</v>
      </c>
      <c r="E10" s="11">
        <v>2</v>
      </c>
      <c r="F10" s="40" t="s">
        <v>14</v>
      </c>
      <c r="G10" s="46">
        <v>12.36</v>
      </c>
    </row>
    <row r="11" spans="1:7" ht="12.75">
      <c r="A11" s="8" t="s">
        <v>117</v>
      </c>
      <c r="B11" s="57" t="s">
        <v>118</v>
      </c>
      <c r="C11" s="57" t="s">
        <v>119</v>
      </c>
      <c r="D11" s="10">
        <v>3.14</v>
      </c>
      <c r="E11" s="11">
        <v>2</v>
      </c>
      <c r="F11" s="40" t="s">
        <v>14</v>
      </c>
      <c r="G11" s="46">
        <v>3.14</v>
      </c>
    </row>
    <row r="12" spans="1:8" ht="12.75">
      <c r="A12" s="42" t="s">
        <v>120</v>
      </c>
      <c r="B12" s="58" t="s">
        <v>121</v>
      </c>
      <c r="C12" s="58"/>
      <c r="D12" s="44">
        <v>2.62</v>
      </c>
      <c r="E12" s="45">
        <v>4</v>
      </c>
      <c r="F12" s="59" t="s">
        <v>5</v>
      </c>
      <c r="H12" s="44">
        <v>2.62</v>
      </c>
    </row>
    <row r="13" spans="1:7" ht="12.75">
      <c r="A13" s="8" t="s">
        <v>122</v>
      </c>
      <c r="B13" s="57" t="s">
        <v>123</v>
      </c>
      <c r="C13" s="57"/>
      <c r="D13" s="10">
        <v>2.64</v>
      </c>
      <c r="E13" s="11">
        <v>2</v>
      </c>
      <c r="F13" s="40" t="s">
        <v>14</v>
      </c>
      <c r="G13" s="46">
        <v>2.64</v>
      </c>
    </row>
    <row r="14" spans="1:7" ht="12.75">
      <c r="A14" s="8" t="s">
        <v>124</v>
      </c>
      <c r="B14" s="57" t="s">
        <v>125</v>
      </c>
      <c r="C14" s="57"/>
      <c r="D14" s="10">
        <v>8.65</v>
      </c>
      <c r="E14" s="11">
        <v>2</v>
      </c>
      <c r="F14" s="40" t="s">
        <v>14</v>
      </c>
      <c r="G14" s="46">
        <v>8.65</v>
      </c>
    </row>
    <row r="15" spans="1:7" ht="12.75">
      <c r="A15" s="8" t="s">
        <v>126</v>
      </c>
      <c r="B15" s="57" t="s">
        <v>127</v>
      </c>
      <c r="C15" s="57" t="s">
        <v>128</v>
      </c>
      <c r="D15" s="10">
        <v>5.1</v>
      </c>
      <c r="E15" s="11">
        <v>2</v>
      </c>
      <c r="F15" s="40" t="s">
        <v>14</v>
      </c>
      <c r="G15" s="46">
        <v>5.1</v>
      </c>
    </row>
    <row r="16" spans="1:8" ht="12.75">
      <c r="A16" s="42" t="s">
        <v>129</v>
      </c>
      <c r="B16" s="58" t="s">
        <v>55</v>
      </c>
      <c r="C16" s="58"/>
      <c r="D16" s="44">
        <v>2.87</v>
      </c>
      <c r="E16" s="45">
        <v>4</v>
      </c>
      <c r="F16" s="59" t="s">
        <v>5</v>
      </c>
      <c r="H16" s="44">
        <v>2.87</v>
      </c>
    </row>
    <row r="17" spans="1:7" ht="12.75">
      <c r="A17" s="8" t="s">
        <v>130</v>
      </c>
      <c r="B17" s="57" t="s">
        <v>131</v>
      </c>
      <c r="C17" s="57"/>
      <c r="D17" s="10">
        <v>18</v>
      </c>
      <c r="E17" s="11">
        <v>2</v>
      </c>
      <c r="F17" s="40" t="s">
        <v>5</v>
      </c>
      <c r="G17" s="46">
        <v>18</v>
      </c>
    </row>
    <row r="18" spans="1:8" ht="13.5" thickBot="1">
      <c r="A18" s="8" t="s">
        <v>132</v>
      </c>
      <c r="B18" s="57" t="s">
        <v>133</v>
      </c>
      <c r="C18" s="57"/>
      <c r="D18" s="10">
        <v>18.68</v>
      </c>
      <c r="E18" s="11">
        <v>2</v>
      </c>
      <c r="F18" s="262" t="s">
        <v>5</v>
      </c>
      <c r="G18" s="263">
        <v>18.68</v>
      </c>
      <c r="H18" s="247"/>
    </row>
    <row r="19" spans="1:8" ht="12.75">
      <c r="A19" s="217" t="s">
        <v>19</v>
      </c>
      <c r="B19" s="217"/>
      <c r="C19" s="60"/>
      <c r="D19" s="51">
        <f>SUM(D5:D18)</f>
        <v>198.32</v>
      </c>
      <c r="G19" s="91">
        <f>SUM(G5:G18)</f>
        <v>190.28999999999996</v>
      </c>
      <c r="H19" s="91">
        <f>SUM(H8:H18)</f>
        <v>8.030000000000001</v>
      </c>
    </row>
    <row r="20" spans="2:4" ht="12.75">
      <c r="B20" s="1"/>
      <c r="C20" s="1"/>
      <c r="D20" s="1"/>
    </row>
    <row r="21" spans="5:6" ht="12.75">
      <c r="E21" s="211" t="s">
        <v>20</v>
      </c>
      <c r="F21" s="211"/>
    </row>
    <row r="22" spans="5:6" ht="25.5">
      <c r="E22" s="24" t="s">
        <v>21</v>
      </c>
      <c r="F22" s="25" t="s">
        <v>14</v>
      </c>
    </row>
    <row r="23" spans="5:6" ht="51">
      <c r="E23" s="24" t="s">
        <v>22</v>
      </c>
      <c r="F23" s="25" t="s">
        <v>5</v>
      </c>
    </row>
    <row r="24" spans="5:6" ht="25.5">
      <c r="E24" s="24" t="s">
        <v>23</v>
      </c>
      <c r="F24" s="25" t="s">
        <v>10</v>
      </c>
    </row>
    <row r="25" spans="5:6" ht="38.25">
      <c r="E25" s="24" t="s">
        <v>24</v>
      </c>
      <c r="F25" s="25" t="s">
        <v>25</v>
      </c>
    </row>
  </sheetData>
  <sheetProtection selectLockedCells="1" selectUnlockedCells="1"/>
  <mergeCells count="7">
    <mergeCell ref="F3:F4"/>
    <mergeCell ref="A19:B19"/>
    <mergeCell ref="E21:F21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J10" sqref="J10"/>
    </sheetView>
  </sheetViews>
  <sheetFormatPr defaultColWidth="9.140625" defaultRowHeight="12.75"/>
  <cols>
    <col min="1" max="1" width="4.28125" style="1" customWidth="1"/>
    <col min="2" max="2" width="20.421875" style="26" customWidth="1"/>
    <col min="3" max="3" width="11.57421875" style="0" customWidth="1"/>
    <col min="4" max="4" width="13.57421875" style="0" customWidth="1"/>
    <col min="5" max="5" width="8.7109375" style="52" customWidth="1"/>
    <col min="6" max="6" width="13.28125" style="0" customWidth="1"/>
    <col min="7" max="8" width="11.57421875" style="0" customWidth="1"/>
    <col min="9" max="10" width="11.57421875" style="90" customWidth="1"/>
    <col min="11" max="16384" width="11.57421875" style="0" customWidth="1"/>
  </cols>
  <sheetData>
    <row r="1" spans="1:5" ht="12.75">
      <c r="A1" s="2"/>
      <c r="B1" s="3"/>
      <c r="C1" s="61"/>
      <c r="D1" s="61"/>
      <c r="E1" s="4"/>
    </row>
    <row r="2" spans="1:5" ht="12.75">
      <c r="A2" s="2"/>
      <c r="B2" s="5" t="s">
        <v>134</v>
      </c>
      <c r="C2" s="61"/>
      <c r="D2" s="61"/>
      <c r="E2" s="4"/>
    </row>
    <row r="3" spans="1:10" ht="26.25" thickBot="1">
      <c r="A3" s="2"/>
      <c r="B3" s="3"/>
      <c r="C3" s="61"/>
      <c r="D3" s="3"/>
      <c r="E3" s="4"/>
      <c r="F3" s="6" t="s">
        <v>1</v>
      </c>
      <c r="G3" s="7" t="s">
        <v>2</v>
      </c>
      <c r="H3" s="245" t="s">
        <v>730</v>
      </c>
      <c r="I3" s="261"/>
      <c r="J3" s="261"/>
    </row>
    <row r="4" spans="1:8" ht="25.5">
      <c r="A4" s="8">
        <v>1</v>
      </c>
      <c r="B4" s="9" t="s">
        <v>135</v>
      </c>
      <c r="C4" s="62"/>
      <c r="D4" s="9" t="s">
        <v>4</v>
      </c>
      <c r="E4" s="10">
        <v>19.45</v>
      </c>
      <c r="F4" s="11">
        <v>2</v>
      </c>
      <c r="G4" s="63" t="s">
        <v>5</v>
      </c>
      <c r="H4" s="10">
        <v>19.45</v>
      </c>
    </row>
    <row r="5" spans="1:8" ht="12.75">
      <c r="A5" s="8"/>
      <c r="B5" s="9"/>
      <c r="C5" s="62"/>
      <c r="D5" s="62" t="s">
        <v>6</v>
      </c>
      <c r="E5" s="10">
        <v>17.52</v>
      </c>
      <c r="F5" s="11">
        <v>2</v>
      </c>
      <c r="G5" s="64" t="s">
        <v>5</v>
      </c>
      <c r="H5" s="10">
        <v>17.52</v>
      </c>
    </row>
    <row r="6" spans="1:7" ht="12.75">
      <c r="A6" s="8"/>
      <c r="B6" s="65" t="s">
        <v>7</v>
      </c>
      <c r="C6" s="62">
        <f>SUM(E4:E5)</f>
        <v>36.97</v>
      </c>
      <c r="D6" s="62"/>
      <c r="E6" s="10"/>
      <c r="F6" s="11"/>
      <c r="G6" s="64"/>
    </row>
    <row r="7" spans="1:8" ht="25.5">
      <c r="A7" s="8">
        <v>2</v>
      </c>
      <c r="B7" s="9" t="s">
        <v>136</v>
      </c>
      <c r="C7" s="62"/>
      <c r="D7" s="62" t="s">
        <v>4</v>
      </c>
      <c r="E7" s="10">
        <v>6.87</v>
      </c>
      <c r="F7" s="11">
        <v>2</v>
      </c>
      <c r="G7" s="64" t="s">
        <v>5</v>
      </c>
      <c r="H7" s="10">
        <v>6.87</v>
      </c>
    </row>
    <row r="8" spans="1:8" ht="12.75">
      <c r="A8" s="8"/>
      <c r="B8" s="9"/>
      <c r="C8" s="62"/>
      <c r="D8" s="62" t="s">
        <v>6</v>
      </c>
      <c r="E8" s="10">
        <v>10.45</v>
      </c>
      <c r="F8" s="11">
        <v>2</v>
      </c>
      <c r="G8" s="64" t="s">
        <v>5</v>
      </c>
      <c r="H8" s="10">
        <v>10.45</v>
      </c>
    </row>
    <row r="9" spans="1:7" ht="12.75">
      <c r="A9" s="8"/>
      <c r="B9" s="65" t="s">
        <v>7</v>
      </c>
      <c r="C9" s="62">
        <f>SUM(E7:E8)</f>
        <v>17.32</v>
      </c>
      <c r="D9" s="62"/>
      <c r="E9" s="10"/>
      <c r="F9" s="11"/>
      <c r="G9" s="64"/>
    </row>
    <row r="10" spans="1:8" ht="25.5">
      <c r="A10" s="8">
        <v>3</v>
      </c>
      <c r="B10" s="9" t="s">
        <v>137</v>
      </c>
      <c r="C10" s="62"/>
      <c r="D10" s="62" t="s">
        <v>4</v>
      </c>
      <c r="E10" s="10">
        <v>11.45</v>
      </c>
      <c r="F10" s="11">
        <v>2</v>
      </c>
      <c r="G10" s="64" t="s">
        <v>5</v>
      </c>
      <c r="H10" s="10">
        <v>11.45</v>
      </c>
    </row>
    <row r="11" spans="1:8" ht="12.75">
      <c r="A11" s="8"/>
      <c r="B11" s="9"/>
      <c r="C11" s="62"/>
      <c r="D11" s="62" t="s">
        <v>6</v>
      </c>
      <c r="E11" s="10">
        <v>10.67</v>
      </c>
      <c r="F11" s="11">
        <v>2</v>
      </c>
      <c r="G11" s="64" t="s">
        <v>5</v>
      </c>
      <c r="H11" s="10">
        <v>10.67</v>
      </c>
    </row>
    <row r="12" spans="1:7" ht="12.75">
      <c r="A12" s="8"/>
      <c r="B12" s="65" t="s">
        <v>7</v>
      </c>
      <c r="C12" s="62">
        <f>SUM(E10:E11)</f>
        <v>22.119999999999997</v>
      </c>
      <c r="D12" s="62"/>
      <c r="E12" s="10"/>
      <c r="F12" s="11"/>
      <c r="G12" s="64"/>
    </row>
    <row r="13" spans="1:8" ht="25.5">
      <c r="A13" s="8">
        <v>4</v>
      </c>
      <c r="B13" s="9" t="s">
        <v>138</v>
      </c>
      <c r="C13" s="62"/>
      <c r="D13" s="62" t="s">
        <v>4</v>
      </c>
      <c r="E13" s="10">
        <v>70.3</v>
      </c>
      <c r="F13" s="11">
        <v>2</v>
      </c>
      <c r="G13" s="64" t="s">
        <v>5</v>
      </c>
      <c r="H13" s="10">
        <v>70.3</v>
      </c>
    </row>
    <row r="14" spans="1:8" ht="12.75">
      <c r="A14" s="8"/>
      <c r="B14" s="9"/>
      <c r="C14" s="62"/>
      <c r="D14" s="62" t="s">
        <v>6</v>
      </c>
      <c r="E14" s="10">
        <v>86.18</v>
      </c>
      <c r="F14" s="11">
        <v>2</v>
      </c>
      <c r="G14" s="64" t="s">
        <v>5</v>
      </c>
      <c r="H14" s="10">
        <v>86.18</v>
      </c>
    </row>
    <row r="15" spans="1:7" ht="12.75">
      <c r="A15" s="8"/>
      <c r="B15" s="65" t="s">
        <v>7</v>
      </c>
      <c r="C15" s="62">
        <f>SUM(E13:E14)</f>
        <v>156.48000000000002</v>
      </c>
      <c r="D15" s="62"/>
      <c r="E15" s="10"/>
      <c r="F15" s="11"/>
      <c r="G15" s="64"/>
    </row>
    <row r="16" spans="1:8" ht="25.5">
      <c r="A16" s="8">
        <v>5</v>
      </c>
      <c r="B16" s="9" t="s">
        <v>139</v>
      </c>
      <c r="C16" s="62"/>
      <c r="D16" s="62" t="s">
        <v>4</v>
      </c>
      <c r="E16" s="10">
        <v>62.92</v>
      </c>
      <c r="F16" s="11">
        <v>2</v>
      </c>
      <c r="G16" s="64" t="s">
        <v>5</v>
      </c>
      <c r="H16" s="10">
        <v>62.92</v>
      </c>
    </row>
    <row r="17" spans="1:8" ht="12.75">
      <c r="A17" s="8"/>
      <c r="B17" s="9"/>
      <c r="C17" s="62"/>
      <c r="D17" s="62" t="s">
        <v>6</v>
      </c>
      <c r="E17" s="10">
        <v>74</v>
      </c>
      <c r="F17" s="11">
        <v>2</v>
      </c>
      <c r="G17" s="64" t="s">
        <v>5</v>
      </c>
      <c r="H17" s="10">
        <v>74</v>
      </c>
    </row>
    <row r="18" spans="1:7" ht="12.75">
      <c r="A18" s="8"/>
      <c r="B18" s="65" t="s">
        <v>7</v>
      </c>
      <c r="C18" s="62">
        <f>SUM(E16:E17)</f>
        <v>136.92000000000002</v>
      </c>
      <c r="D18" s="62"/>
      <c r="E18" s="10"/>
      <c r="F18" s="11"/>
      <c r="G18" s="64"/>
    </row>
    <row r="19" spans="1:8" ht="25.5">
      <c r="A19" s="8">
        <v>6</v>
      </c>
      <c r="B19" s="9" t="s">
        <v>140</v>
      </c>
      <c r="C19" s="62"/>
      <c r="D19" s="62" t="s">
        <v>4</v>
      </c>
      <c r="E19" s="10">
        <v>44.78</v>
      </c>
      <c r="F19" s="11">
        <v>2</v>
      </c>
      <c r="G19" s="64" t="s">
        <v>5</v>
      </c>
      <c r="H19" s="10">
        <v>44.78</v>
      </c>
    </row>
    <row r="20" spans="1:8" ht="12.75">
      <c r="A20" s="8"/>
      <c r="B20" s="9"/>
      <c r="C20" s="62"/>
      <c r="D20" s="62" t="s">
        <v>6</v>
      </c>
      <c r="E20" s="10">
        <v>39.06</v>
      </c>
      <c r="F20" s="11">
        <v>2</v>
      </c>
      <c r="G20" s="64" t="s">
        <v>5</v>
      </c>
      <c r="H20" s="10">
        <v>39.06</v>
      </c>
    </row>
    <row r="21" spans="1:7" ht="12.75">
      <c r="A21" s="8"/>
      <c r="B21" s="65" t="s">
        <v>7</v>
      </c>
      <c r="C21" s="62">
        <f>SUM(E19:E20)</f>
        <v>83.84</v>
      </c>
      <c r="D21" s="62"/>
      <c r="E21" s="10"/>
      <c r="F21" s="11"/>
      <c r="G21" s="64"/>
    </row>
    <row r="22" spans="1:8" ht="25.5">
      <c r="A22" s="8">
        <v>7</v>
      </c>
      <c r="B22" s="9" t="s">
        <v>141</v>
      </c>
      <c r="C22" s="62"/>
      <c r="D22" s="62" t="s">
        <v>4</v>
      </c>
      <c r="E22" s="10">
        <v>31.18</v>
      </c>
      <c r="F22" s="11">
        <v>2</v>
      </c>
      <c r="G22" s="64" t="s">
        <v>5</v>
      </c>
      <c r="H22" s="10">
        <v>31.18</v>
      </c>
    </row>
    <row r="23" spans="1:8" ht="13.5" thickBot="1">
      <c r="A23" s="8"/>
      <c r="B23" s="9"/>
      <c r="C23" s="62"/>
      <c r="D23" s="62" t="s">
        <v>6</v>
      </c>
      <c r="E23" s="10">
        <v>28.08</v>
      </c>
      <c r="F23" s="11">
        <v>2</v>
      </c>
      <c r="G23" s="264" t="s">
        <v>5</v>
      </c>
      <c r="H23" s="265">
        <v>28.08</v>
      </c>
    </row>
    <row r="24" spans="1:8" ht="12.75">
      <c r="A24" s="14"/>
      <c r="B24" s="15" t="s">
        <v>7</v>
      </c>
      <c r="C24" s="66">
        <f>SUM(E22:E23)</f>
        <v>59.26</v>
      </c>
      <c r="D24" s="66"/>
      <c r="E24" s="67">
        <f>SUM(E4:E23)</f>
        <v>512.9100000000001</v>
      </c>
      <c r="H24" s="91">
        <f>SUM(H4:H23)</f>
        <v>512.9100000000001</v>
      </c>
    </row>
    <row r="25" spans="1:5" ht="12.75">
      <c r="A25" s="215" t="s">
        <v>19</v>
      </c>
      <c r="B25" s="215"/>
      <c r="C25" s="215"/>
      <c r="D25" s="215"/>
      <c r="E25" s="16">
        <f>SUM(C6:C24)</f>
        <v>512.9100000000001</v>
      </c>
    </row>
    <row r="26" spans="1:5" ht="12.75">
      <c r="A26" s="2"/>
      <c r="B26" s="3"/>
      <c r="C26" s="61"/>
      <c r="D26" s="61"/>
      <c r="E26" s="4"/>
    </row>
    <row r="27" spans="1:7" ht="12.75">
      <c r="A27" s="2"/>
      <c r="B27" s="3"/>
      <c r="C27" s="61"/>
      <c r="D27" s="61"/>
      <c r="E27" s="4"/>
      <c r="F27" s="211" t="s">
        <v>20</v>
      </c>
      <c r="G27" s="211"/>
    </row>
    <row r="28" spans="1:7" ht="25.5">
      <c r="A28" s="2"/>
      <c r="B28" s="3"/>
      <c r="C28" s="61"/>
      <c r="D28" s="61"/>
      <c r="E28" s="4"/>
      <c r="F28" s="24" t="s">
        <v>21</v>
      </c>
      <c r="G28" s="25" t="s">
        <v>14</v>
      </c>
    </row>
    <row r="29" spans="1:7" ht="51">
      <c r="A29" s="2"/>
      <c r="B29" s="3"/>
      <c r="C29" s="61"/>
      <c r="D29" s="61"/>
      <c r="E29" s="4"/>
      <c r="F29" s="24" t="s">
        <v>22</v>
      </c>
      <c r="G29" s="25" t="s">
        <v>5</v>
      </c>
    </row>
    <row r="30" spans="1:7" ht="25.5">
      <c r="A30" s="2"/>
      <c r="B30" s="3"/>
      <c r="C30" s="61"/>
      <c r="D30" s="61"/>
      <c r="E30" s="4"/>
      <c r="F30" s="24" t="s">
        <v>23</v>
      </c>
      <c r="G30" s="25" t="s">
        <v>10</v>
      </c>
    </row>
    <row r="31" spans="1:7" ht="38.25">
      <c r="A31" s="2"/>
      <c r="B31" s="3"/>
      <c r="C31" s="61"/>
      <c r="D31" s="61"/>
      <c r="E31" s="4"/>
      <c r="F31" s="24" t="s">
        <v>24</v>
      </c>
      <c r="G31" s="25" t="s">
        <v>25</v>
      </c>
    </row>
    <row r="32" spans="1:5" ht="12.75">
      <c r="A32" s="2"/>
      <c r="B32" s="3"/>
      <c r="C32" s="61"/>
      <c r="D32" s="61"/>
      <c r="E32" s="4"/>
    </row>
    <row r="33" spans="1:5" ht="12.75">
      <c r="A33" s="2"/>
      <c r="B33" s="3"/>
      <c r="C33" s="61"/>
      <c r="D33" s="61"/>
      <c r="E33" s="4"/>
    </row>
    <row r="34" spans="1:5" ht="12.75">
      <c r="A34" s="2"/>
      <c r="B34" s="3"/>
      <c r="C34" s="61"/>
      <c r="D34" s="61"/>
      <c r="E34" s="4"/>
    </row>
    <row r="35" spans="1:5" ht="12.75">
      <c r="A35" s="2"/>
      <c r="B35" s="3"/>
      <c r="C35" s="61"/>
      <c r="D35" s="61"/>
      <c r="E35" s="4"/>
    </row>
    <row r="36" spans="1:5" ht="12.75">
      <c r="A36" s="2"/>
      <c r="B36" s="3"/>
      <c r="C36" s="61"/>
      <c r="D36" s="61"/>
      <c r="E36" s="4"/>
    </row>
    <row r="37" spans="1:5" ht="12.75">
      <c r="A37" s="2"/>
      <c r="B37" s="3"/>
      <c r="C37" s="61"/>
      <c r="D37" s="61"/>
      <c r="E37" s="4"/>
    </row>
    <row r="38" spans="1:5" ht="12.75">
      <c r="A38" s="2"/>
      <c r="B38" s="3"/>
      <c r="C38" s="61"/>
      <c r="D38" s="61"/>
      <c r="E38" s="4"/>
    </row>
    <row r="39" spans="1:5" ht="12.75">
      <c r="A39" s="2"/>
      <c r="B39" s="3"/>
      <c r="C39" s="61"/>
      <c r="D39" s="61"/>
      <c r="E39" s="4"/>
    </row>
    <row r="40" spans="1:5" ht="12.75">
      <c r="A40" s="2"/>
      <c r="B40" s="3"/>
      <c r="C40" s="61"/>
      <c r="D40" s="61"/>
      <c r="E40" s="4"/>
    </row>
    <row r="41" spans="1:5" ht="12.75">
      <c r="A41" s="2"/>
      <c r="B41" s="3"/>
      <c r="C41" s="61"/>
      <c r="D41" s="61"/>
      <c r="E41" s="4"/>
    </row>
    <row r="42" spans="1:5" ht="12.75">
      <c r="A42" s="2"/>
      <c r="B42" s="3"/>
      <c r="C42" s="61"/>
      <c r="D42" s="61"/>
      <c r="E42" s="4"/>
    </row>
    <row r="43" spans="1:5" ht="12.75">
      <c r="A43" s="2"/>
      <c r="B43" s="3"/>
      <c r="C43" s="61"/>
      <c r="D43" s="61"/>
      <c r="E43" s="4"/>
    </row>
    <row r="44" spans="1:5" ht="12.75">
      <c r="A44" s="2"/>
      <c r="B44" s="3"/>
      <c r="C44" s="61"/>
      <c r="D44" s="61"/>
      <c r="E44" s="4"/>
    </row>
    <row r="45" spans="1:5" ht="12.75">
      <c r="A45" s="2"/>
      <c r="B45" s="3"/>
      <c r="C45" s="61"/>
      <c r="D45" s="61"/>
      <c r="E45" s="4"/>
    </row>
    <row r="46" spans="1:5" ht="12.75">
      <c r="A46" s="2"/>
      <c r="B46" s="3"/>
      <c r="C46" s="61"/>
      <c r="D46" s="61"/>
      <c r="E46" s="4"/>
    </row>
    <row r="47" spans="1:5" ht="12.75">
      <c r="A47" s="2"/>
      <c r="B47" s="3"/>
      <c r="C47" s="61"/>
      <c r="D47" s="61"/>
      <c r="E47" s="4"/>
    </row>
    <row r="48" spans="1:5" ht="12.75">
      <c r="A48" s="2"/>
      <c r="B48" s="3"/>
      <c r="C48" s="61"/>
      <c r="D48" s="61"/>
      <c r="E48" s="4"/>
    </row>
    <row r="49" spans="1:5" ht="12.75">
      <c r="A49" s="2"/>
      <c r="B49" s="3"/>
      <c r="C49" s="61"/>
      <c r="D49" s="61"/>
      <c r="E49" s="4"/>
    </row>
    <row r="50" spans="1:5" ht="12.75">
      <c r="A50" s="2"/>
      <c r="B50" s="3"/>
      <c r="C50" s="61"/>
      <c r="D50" s="61"/>
      <c r="E50" s="4"/>
    </row>
    <row r="51" spans="1:5" ht="12.75">
      <c r="A51" s="2"/>
      <c r="B51" s="3"/>
      <c r="C51" s="61"/>
      <c r="D51" s="61"/>
      <c r="E51" s="4"/>
    </row>
    <row r="52" spans="1:5" ht="12.75">
      <c r="A52" s="2"/>
      <c r="B52" s="3"/>
      <c r="C52" s="61"/>
      <c r="D52" s="61"/>
      <c r="E52" s="4"/>
    </row>
    <row r="53" spans="1:5" ht="12.75">
      <c r="A53" s="2"/>
      <c r="B53" s="3"/>
      <c r="C53" s="61"/>
      <c r="D53" s="61"/>
      <c r="E53" s="4"/>
    </row>
    <row r="54" spans="1:5" ht="12.75">
      <c r="A54" s="2"/>
      <c r="B54" s="3"/>
      <c r="C54" s="61"/>
      <c r="D54" s="61"/>
      <c r="E54" s="4"/>
    </row>
    <row r="55" spans="1:5" ht="12.75">
      <c r="A55" s="2"/>
      <c r="B55" s="3"/>
      <c r="C55" s="61"/>
      <c r="D55" s="61"/>
      <c r="E55" s="4"/>
    </row>
    <row r="56" spans="1:5" ht="12.75">
      <c r="A56" s="2"/>
      <c r="B56" s="3"/>
      <c r="C56" s="61"/>
      <c r="D56" s="61"/>
      <c r="E56" s="4"/>
    </row>
    <row r="57" spans="1:5" ht="12.75">
      <c r="A57" s="2"/>
      <c r="B57" s="3"/>
      <c r="C57" s="61"/>
      <c r="D57" s="61"/>
      <c r="E57" s="4"/>
    </row>
    <row r="58" spans="1:5" ht="12.75">
      <c r="A58" s="2"/>
      <c r="B58" s="3"/>
      <c r="C58" s="61"/>
      <c r="D58" s="61"/>
      <c r="E58" s="4"/>
    </row>
    <row r="59" spans="1:5" ht="12.75">
      <c r="A59" s="2"/>
      <c r="B59" s="3"/>
      <c r="C59" s="61"/>
      <c r="D59" s="61"/>
      <c r="E59" s="4"/>
    </row>
    <row r="60" spans="1:5" ht="12.75">
      <c r="A60" s="2"/>
      <c r="B60" s="3"/>
      <c r="C60" s="61"/>
      <c r="D60" s="61"/>
      <c r="E60" s="4"/>
    </row>
    <row r="61" spans="1:5" ht="12.75">
      <c r="A61" s="2"/>
      <c r="B61" s="3"/>
      <c r="C61" s="61"/>
      <c r="D61" s="61"/>
      <c r="E61" s="4"/>
    </row>
    <row r="62" spans="1:5" ht="12.75">
      <c r="A62" s="2"/>
      <c r="B62" s="3"/>
      <c r="C62" s="61"/>
      <c r="D62" s="61"/>
      <c r="E62" s="4"/>
    </row>
    <row r="63" spans="1:5" ht="12.75">
      <c r="A63" s="2"/>
      <c r="B63" s="3"/>
      <c r="C63" s="61"/>
      <c r="D63" s="61"/>
      <c r="E63" s="4"/>
    </row>
    <row r="64" spans="1:5" ht="12.75">
      <c r="A64" s="2"/>
      <c r="B64" s="3"/>
      <c r="C64" s="61"/>
      <c r="D64" s="61"/>
      <c r="E64" s="4"/>
    </row>
    <row r="65" spans="1:5" ht="12.75">
      <c r="A65" s="2"/>
      <c r="B65" s="3"/>
      <c r="C65" s="61"/>
      <c r="D65" s="61"/>
      <c r="E65" s="4"/>
    </row>
    <row r="66" spans="1:5" ht="12.75">
      <c r="A66" s="2"/>
      <c r="B66" s="3"/>
      <c r="C66" s="61"/>
      <c r="D66" s="61"/>
      <c r="E66" s="4"/>
    </row>
    <row r="67" spans="1:5" ht="12.75">
      <c r="A67" s="2"/>
      <c r="B67" s="3"/>
      <c r="C67" s="61"/>
      <c r="D67" s="61"/>
      <c r="E67" s="4"/>
    </row>
    <row r="68" spans="1:5" ht="12.75">
      <c r="A68" s="2"/>
      <c r="B68" s="3"/>
      <c r="C68" s="61"/>
      <c r="D68" s="61"/>
      <c r="E68" s="4"/>
    </row>
    <row r="69" spans="1:5" ht="12.75">
      <c r="A69" s="2"/>
      <c r="B69" s="3"/>
      <c r="C69" s="61"/>
      <c r="D69" s="61"/>
      <c r="E69" s="4"/>
    </row>
    <row r="70" spans="1:5" ht="12.75">
      <c r="A70" s="2"/>
      <c r="B70" s="3"/>
      <c r="C70" s="61"/>
      <c r="D70" s="61"/>
      <c r="E70" s="4"/>
    </row>
    <row r="71" spans="1:5" ht="12.75">
      <c r="A71" s="2"/>
      <c r="B71" s="3"/>
      <c r="C71" s="61"/>
      <c r="D71" s="61"/>
      <c r="E71" s="4"/>
    </row>
    <row r="72" spans="1:5" ht="12.75">
      <c r="A72" s="2"/>
      <c r="B72" s="3"/>
      <c r="C72" s="61"/>
      <c r="D72" s="61"/>
      <c r="E72" s="4"/>
    </row>
    <row r="73" spans="1:5" ht="12.75">
      <c r="A73" s="2"/>
      <c r="B73" s="3"/>
      <c r="C73" s="61"/>
      <c r="D73" s="61"/>
      <c r="E73" s="4"/>
    </row>
    <row r="74" spans="1:5" ht="12.75">
      <c r="A74" s="2"/>
      <c r="B74" s="3"/>
      <c r="C74" s="61"/>
      <c r="D74" s="61"/>
      <c r="E74" s="4"/>
    </row>
    <row r="75" spans="1:5" ht="12.75">
      <c r="A75" s="2"/>
      <c r="B75" s="3"/>
      <c r="C75" s="61"/>
      <c r="D75" s="61"/>
      <c r="E75" s="4"/>
    </row>
    <row r="76" spans="1:5" ht="12.75">
      <c r="A76" s="2"/>
      <c r="B76" s="3"/>
      <c r="C76" s="61"/>
      <c r="D76" s="61"/>
      <c r="E76" s="4"/>
    </row>
    <row r="77" spans="1:5" ht="12.75">
      <c r="A77" s="2"/>
      <c r="B77" s="3"/>
      <c r="C77" s="61"/>
      <c r="D77" s="61"/>
      <c r="E77" s="4"/>
    </row>
    <row r="78" spans="1:5" ht="12.75">
      <c r="A78" s="2"/>
      <c r="B78" s="3"/>
      <c r="C78" s="61"/>
      <c r="D78" s="61"/>
      <c r="E78" s="4"/>
    </row>
    <row r="79" spans="1:5" ht="12.75">
      <c r="A79" s="2"/>
      <c r="B79" s="3"/>
      <c r="C79" s="61"/>
      <c r="D79" s="61"/>
      <c r="E79" s="4"/>
    </row>
    <row r="80" spans="1:5" ht="12.75">
      <c r="A80" s="2"/>
      <c r="B80" s="3"/>
      <c r="C80" s="61"/>
      <c r="D80" s="61"/>
      <c r="E80" s="4"/>
    </row>
    <row r="81" spans="1:5" ht="12.75">
      <c r="A81" s="2"/>
      <c r="B81" s="3"/>
      <c r="C81" s="61"/>
      <c r="D81" s="61"/>
      <c r="E81" s="4"/>
    </row>
    <row r="82" spans="1:5" ht="12.75">
      <c r="A82" s="2"/>
      <c r="B82" s="3"/>
      <c r="C82" s="61"/>
      <c r="D82" s="61"/>
      <c r="E82" s="4"/>
    </row>
    <row r="83" spans="1:5" ht="12.75">
      <c r="A83" s="2"/>
      <c r="B83" s="3"/>
      <c r="C83" s="61"/>
      <c r="D83" s="61"/>
      <c r="E83" s="4"/>
    </row>
  </sheetData>
  <sheetProtection selectLockedCells="1" selectUnlockedCells="1"/>
  <mergeCells count="2">
    <mergeCell ref="A25:D25"/>
    <mergeCell ref="F27:G27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K15" sqref="K15"/>
    </sheetView>
  </sheetViews>
  <sheetFormatPr defaultColWidth="9.140625" defaultRowHeight="12.75"/>
  <cols>
    <col min="1" max="1" width="5.57421875" style="0" customWidth="1"/>
    <col min="2" max="2" width="17.28125" style="0" customWidth="1"/>
    <col min="3" max="3" width="24.57421875" style="0" customWidth="1"/>
    <col min="4" max="4" width="13.7109375" style="0" customWidth="1"/>
    <col min="5" max="5" width="13.140625" style="0" customWidth="1"/>
    <col min="6" max="7" width="13.57421875" style="55" customWidth="1"/>
    <col min="8" max="16384" width="11.57421875" style="0" customWidth="1"/>
  </cols>
  <sheetData>
    <row r="1" ht="12.75">
      <c r="C1" s="56" t="s">
        <v>142</v>
      </c>
    </row>
    <row r="3" spans="1:10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3" t="s">
        <v>1</v>
      </c>
      <c r="F3" s="216" t="s">
        <v>2</v>
      </c>
      <c r="G3" s="68"/>
      <c r="H3" s="90"/>
      <c r="I3" s="90"/>
      <c r="J3" s="90"/>
    </row>
    <row r="4" spans="1:10" ht="15" thickBot="1">
      <c r="A4" s="212"/>
      <c r="B4" s="212"/>
      <c r="C4" s="212"/>
      <c r="D4" s="30" t="s">
        <v>31</v>
      </c>
      <c r="E4" s="213"/>
      <c r="F4" s="241"/>
      <c r="G4" s="276" t="s">
        <v>734</v>
      </c>
      <c r="H4" s="245" t="s">
        <v>730</v>
      </c>
      <c r="I4" s="245" t="s">
        <v>731</v>
      </c>
      <c r="J4" s="245" t="s">
        <v>732</v>
      </c>
    </row>
    <row r="5" spans="1:10" ht="12.75">
      <c r="A5" s="57">
        <v>1</v>
      </c>
      <c r="B5" s="57">
        <v>501</v>
      </c>
      <c r="C5" s="57" t="s">
        <v>143</v>
      </c>
      <c r="D5" s="69">
        <v>8.49</v>
      </c>
      <c r="E5" s="70">
        <v>2</v>
      </c>
      <c r="F5" s="275" t="s">
        <v>5</v>
      </c>
      <c r="G5" s="73"/>
      <c r="H5" s="266">
        <v>8.49</v>
      </c>
      <c r="I5" s="90"/>
      <c r="J5" s="90"/>
    </row>
    <row r="6" spans="1:10" ht="12.75">
      <c r="A6" s="58">
        <v>2</v>
      </c>
      <c r="B6" s="58" t="s">
        <v>144</v>
      </c>
      <c r="C6" s="58"/>
      <c r="D6" s="71">
        <v>2.67</v>
      </c>
      <c r="E6" s="72">
        <v>4</v>
      </c>
      <c r="F6" s="179" t="s">
        <v>5</v>
      </c>
      <c r="G6" s="73"/>
      <c r="H6" s="90"/>
      <c r="I6" s="90"/>
      <c r="J6" s="267">
        <v>2.67</v>
      </c>
    </row>
    <row r="7" spans="1:10" ht="12.75">
      <c r="A7" s="58">
        <v>3</v>
      </c>
      <c r="B7" s="58" t="s">
        <v>145</v>
      </c>
      <c r="C7" s="58"/>
      <c r="D7" s="71">
        <v>1.13</v>
      </c>
      <c r="E7" s="72">
        <v>4</v>
      </c>
      <c r="F7" s="179" t="s">
        <v>5</v>
      </c>
      <c r="G7" s="73"/>
      <c r="H7" s="90"/>
      <c r="I7" s="90"/>
      <c r="J7" s="267">
        <v>1.13</v>
      </c>
    </row>
    <row r="8" spans="1:10" ht="12.75">
      <c r="A8" s="57">
        <v>4</v>
      </c>
      <c r="B8" s="57">
        <v>502</v>
      </c>
      <c r="C8" s="57" t="s">
        <v>146</v>
      </c>
      <c r="D8" s="69">
        <v>18.91</v>
      </c>
      <c r="E8" s="70">
        <v>2</v>
      </c>
      <c r="F8" s="179" t="s">
        <v>5</v>
      </c>
      <c r="G8" s="73"/>
      <c r="H8" s="266">
        <v>18.91</v>
      </c>
      <c r="I8" s="90"/>
      <c r="J8" s="90"/>
    </row>
    <row r="9" spans="1:10" ht="12.75">
      <c r="A9" s="57">
        <v>5</v>
      </c>
      <c r="B9" s="57">
        <v>503</v>
      </c>
      <c r="C9" s="57" t="s">
        <v>55</v>
      </c>
      <c r="D9" s="69">
        <v>19.55</v>
      </c>
      <c r="E9" s="70">
        <v>2</v>
      </c>
      <c r="F9" s="179" t="s">
        <v>5</v>
      </c>
      <c r="G9" s="73"/>
      <c r="H9" s="266">
        <v>19.55</v>
      </c>
      <c r="I9" s="90"/>
      <c r="J9" s="90"/>
    </row>
    <row r="10" spans="1:10" ht="12.75">
      <c r="A10" s="57">
        <v>6</v>
      </c>
      <c r="B10" s="57">
        <v>504</v>
      </c>
      <c r="C10" s="57" t="s">
        <v>147</v>
      </c>
      <c r="D10" s="69">
        <v>20.16</v>
      </c>
      <c r="E10" s="70">
        <v>2</v>
      </c>
      <c r="F10" s="179" t="s">
        <v>5</v>
      </c>
      <c r="G10" s="73"/>
      <c r="H10" s="266">
        <v>20.16</v>
      </c>
      <c r="I10" s="90"/>
      <c r="J10" s="90"/>
    </row>
    <row r="11" spans="1:10" ht="12.75">
      <c r="A11" s="74">
        <v>7</v>
      </c>
      <c r="B11" s="74">
        <v>505</v>
      </c>
      <c r="C11" s="74" t="s">
        <v>148</v>
      </c>
      <c r="D11" s="75">
        <v>39.77</v>
      </c>
      <c r="E11" s="75">
        <v>3</v>
      </c>
      <c r="F11" s="179" t="s">
        <v>5</v>
      </c>
      <c r="G11" s="76"/>
      <c r="H11" s="90"/>
      <c r="I11" s="268">
        <v>39.77</v>
      </c>
      <c r="J11" s="90"/>
    </row>
    <row r="12" spans="1:10" ht="12.75">
      <c r="A12" s="74">
        <v>8</v>
      </c>
      <c r="B12" s="74">
        <v>506</v>
      </c>
      <c r="C12" s="74" t="s">
        <v>149</v>
      </c>
      <c r="D12" s="75">
        <v>8.64</v>
      </c>
      <c r="E12" s="75">
        <v>3</v>
      </c>
      <c r="F12" s="179" t="s">
        <v>5</v>
      </c>
      <c r="G12" s="76"/>
      <c r="H12" s="90"/>
      <c r="I12" s="268">
        <v>8.64</v>
      </c>
      <c r="J12" s="90"/>
    </row>
    <row r="13" spans="1:10" ht="12.75">
      <c r="A13" s="77">
        <v>9</v>
      </c>
      <c r="B13" s="77" t="s">
        <v>150</v>
      </c>
      <c r="C13" s="77"/>
      <c r="D13" s="78">
        <v>21.03</v>
      </c>
      <c r="E13" s="78">
        <v>1</v>
      </c>
      <c r="F13" s="179" t="s">
        <v>5</v>
      </c>
      <c r="G13" s="269">
        <v>21.03</v>
      </c>
      <c r="H13" s="90"/>
      <c r="I13" s="90"/>
      <c r="J13" s="90"/>
    </row>
    <row r="14" spans="1:10" ht="12.75">
      <c r="A14" s="74">
        <v>10</v>
      </c>
      <c r="B14" s="74">
        <v>507</v>
      </c>
      <c r="C14" s="74" t="s">
        <v>151</v>
      </c>
      <c r="D14" s="75">
        <v>8.83</v>
      </c>
      <c r="E14" s="75">
        <v>3</v>
      </c>
      <c r="F14" s="179" t="s">
        <v>5</v>
      </c>
      <c r="G14" s="76"/>
      <c r="H14" s="90"/>
      <c r="I14" s="268">
        <v>8.83</v>
      </c>
      <c r="J14" s="90"/>
    </row>
    <row r="15" spans="1:10" ht="12.75">
      <c r="A15" s="74">
        <v>11</v>
      </c>
      <c r="B15" s="74">
        <v>508</v>
      </c>
      <c r="C15" s="74" t="s">
        <v>152</v>
      </c>
      <c r="D15" s="75">
        <v>40.96</v>
      </c>
      <c r="E15" s="75">
        <v>3</v>
      </c>
      <c r="F15" s="179" t="s">
        <v>5</v>
      </c>
      <c r="G15" s="76"/>
      <c r="H15" s="90"/>
      <c r="I15" s="268">
        <v>40.96</v>
      </c>
      <c r="J15" s="90"/>
    </row>
    <row r="16" spans="1:10" ht="12.75">
      <c r="A16" s="74">
        <v>12</v>
      </c>
      <c r="B16" s="74">
        <v>509</v>
      </c>
      <c r="C16" s="74" t="s">
        <v>152</v>
      </c>
      <c r="D16" s="75">
        <v>21.63</v>
      </c>
      <c r="E16" s="75">
        <v>3</v>
      </c>
      <c r="F16" s="179" t="s">
        <v>5</v>
      </c>
      <c r="G16" s="76"/>
      <c r="H16" s="90"/>
      <c r="I16" s="268">
        <v>21.63</v>
      </c>
      <c r="J16" s="90"/>
    </row>
    <row r="17" spans="1:10" ht="12.75">
      <c r="A17" s="74">
        <v>13</v>
      </c>
      <c r="B17" s="74">
        <v>510</v>
      </c>
      <c r="C17" s="74"/>
      <c r="D17" s="75">
        <v>19.39</v>
      </c>
      <c r="E17" s="75">
        <v>3</v>
      </c>
      <c r="F17" s="179" t="s">
        <v>5</v>
      </c>
      <c r="G17" s="76"/>
      <c r="H17" s="90"/>
      <c r="I17" s="268">
        <v>19.39</v>
      </c>
      <c r="J17" s="90"/>
    </row>
    <row r="18" spans="1:10" ht="12.75">
      <c r="A18" s="74">
        <v>14</v>
      </c>
      <c r="B18" s="74">
        <v>511</v>
      </c>
      <c r="C18" s="74" t="s">
        <v>153</v>
      </c>
      <c r="D18" s="75">
        <v>39.84</v>
      </c>
      <c r="E18" s="75">
        <v>3</v>
      </c>
      <c r="F18" s="179" t="s">
        <v>5</v>
      </c>
      <c r="G18" s="76"/>
      <c r="H18" s="90"/>
      <c r="I18" s="268">
        <v>39.84</v>
      </c>
      <c r="J18" s="90"/>
    </row>
    <row r="19" spans="1:10" ht="12.75">
      <c r="A19" s="57">
        <v>15</v>
      </c>
      <c r="B19" s="57">
        <v>512</v>
      </c>
      <c r="C19" s="57" t="s">
        <v>152</v>
      </c>
      <c r="D19" s="69">
        <v>18.31</v>
      </c>
      <c r="E19" s="70">
        <v>2</v>
      </c>
      <c r="F19" s="179" t="s">
        <v>5</v>
      </c>
      <c r="G19" s="73"/>
      <c r="H19" s="266">
        <v>18.31</v>
      </c>
      <c r="I19" s="90"/>
      <c r="J19" s="90"/>
    </row>
    <row r="20" spans="1:10" ht="12.75">
      <c r="A20" s="74">
        <v>16</v>
      </c>
      <c r="B20" s="74">
        <v>513</v>
      </c>
      <c r="C20" s="74" t="s">
        <v>154</v>
      </c>
      <c r="D20" s="75">
        <v>39.62</v>
      </c>
      <c r="E20" s="75">
        <v>3</v>
      </c>
      <c r="F20" s="179" t="s">
        <v>5</v>
      </c>
      <c r="G20" s="76"/>
      <c r="H20" s="90"/>
      <c r="I20" s="268">
        <v>39.62</v>
      </c>
      <c r="J20" s="90"/>
    </row>
    <row r="21" spans="1:10" ht="12.75">
      <c r="A21" s="74">
        <v>17</v>
      </c>
      <c r="B21" s="74">
        <v>514</v>
      </c>
      <c r="C21" s="74" t="s">
        <v>155</v>
      </c>
      <c r="D21" s="75">
        <v>8.77</v>
      </c>
      <c r="E21" s="75">
        <v>3</v>
      </c>
      <c r="F21" s="179" t="s">
        <v>5</v>
      </c>
      <c r="G21" s="76"/>
      <c r="H21" s="90"/>
      <c r="I21" s="268">
        <v>8.77</v>
      </c>
      <c r="J21" s="90"/>
    </row>
    <row r="22" spans="1:10" ht="12.75">
      <c r="A22" s="74">
        <v>18</v>
      </c>
      <c r="B22" s="74" t="s">
        <v>156</v>
      </c>
      <c r="C22" s="74"/>
      <c r="D22" s="75">
        <v>9.91</v>
      </c>
      <c r="E22" s="75">
        <v>3</v>
      </c>
      <c r="F22" s="179" t="s">
        <v>5</v>
      </c>
      <c r="G22" s="76"/>
      <c r="H22" s="90"/>
      <c r="I22" s="268">
        <v>9.91</v>
      </c>
      <c r="J22" s="90"/>
    </row>
    <row r="23" spans="1:10" ht="12.75">
      <c r="A23" s="74">
        <v>19</v>
      </c>
      <c r="B23" s="74">
        <v>515</v>
      </c>
      <c r="C23" s="74" t="s">
        <v>157</v>
      </c>
      <c r="D23" s="75">
        <v>19.41</v>
      </c>
      <c r="E23" s="75">
        <v>3</v>
      </c>
      <c r="F23" s="179" t="s">
        <v>5</v>
      </c>
      <c r="G23" s="76"/>
      <c r="H23" s="90"/>
      <c r="I23" s="268">
        <v>19.41</v>
      </c>
      <c r="J23" s="90"/>
    </row>
    <row r="24" spans="1:10" ht="12.75">
      <c r="A24" s="58">
        <v>20</v>
      </c>
      <c r="B24" s="58">
        <v>516</v>
      </c>
      <c r="C24" s="58" t="s">
        <v>152</v>
      </c>
      <c r="D24" s="71">
        <v>2.81</v>
      </c>
      <c r="E24" s="72">
        <v>4</v>
      </c>
      <c r="F24" s="179" t="s">
        <v>5</v>
      </c>
      <c r="G24" s="73"/>
      <c r="H24" s="90"/>
      <c r="I24" s="90"/>
      <c r="J24" s="267">
        <v>2.81</v>
      </c>
    </row>
    <row r="25" spans="1:10" ht="12.75">
      <c r="A25" s="74">
        <v>21</v>
      </c>
      <c r="B25" s="74">
        <v>517</v>
      </c>
      <c r="C25" s="74" t="s">
        <v>158</v>
      </c>
      <c r="D25" s="75">
        <v>3.93</v>
      </c>
      <c r="E25" s="75">
        <v>3</v>
      </c>
      <c r="F25" s="179" t="s">
        <v>5</v>
      </c>
      <c r="G25" s="76"/>
      <c r="H25" s="90"/>
      <c r="I25" s="268">
        <v>3.93</v>
      </c>
      <c r="J25" s="90"/>
    </row>
    <row r="26" spans="1:10" ht="12.75">
      <c r="A26" s="57">
        <v>22</v>
      </c>
      <c r="B26" s="57" t="s">
        <v>159</v>
      </c>
      <c r="C26" s="57"/>
      <c r="D26" s="69">
        <v>24.84</v>
      </c>
      <c r="E26" s="70">
        <v>2</v>
      </c>
      <c r="F26" s="179" t="s">
        <v>5</v>
      </c>
      <c r="G26" s="73"/>
      <c r="H26" s="266">
        <v>24.84</v>
      </c>
      <c r="I26" s="90"/>
      <c r="J26" s="90"/>
    </row>
    <row r="27" spans="1:10" ht="12.75">
      <c r="A27" s="57">
        <v>23</v>
      </c>
      <c r="B27" s="57" t="s">
        <v>160</v>
      </c>
      <c r="C27" s="57"/>
      <c r="D27" s="69">
        <v>97.01</v>
      </c>
      <c r="E27" s="70">
        <v>2</v>
      </c>
      <c r="F27" s="179" t="s">
        <v>5</v>
      </c>
      <c r="G27" s="73"/>
      <c r="H27" s="266">
        <v>97.01</v>
      </c>
      <c r="I27" s="90"/>
      <c r="J27" s="90"/>
    </row>
    <row r="28" spans="1:10" ht="13.5" thickBot="1">
      <c r="A28" s="57">
        <v>24</v>
      </c>
      <c r="B28" s="57" t="s">
        <v>161</v>
      </c>
      <c r="C28" s="57"/>
      <c r="D28" s="69">
        <v>5.33</v>
      </c>
      <c r="E28" s="70">
        <v>2</v>
      </c>
      <c r="F28" s="270" t="s">
        <v>5</v>
      </c>
      <c r="G28" s="271"/>
      <c r="H28" s="272">
        <v>5.33</v>
      </c>
      <c r="I28" s="247"/>
      <c r="J28" s="247"/>
    </row>
    <row r="29" spans="2:10" ht="12.75">
      <c r="B29" s="49"/>
      <c r="C29" s="49"/>
      <c r="D29" s="79">
        <f>SUM(D5:D28)</f>
        <v>500.94</v>
      </c>
      <c r="G29" s="273">
        <f>SUM(G5:G28)</f>
        <v>21.03</v>
      </c>
      <c r="H29" s="89">
        <f>SUM(H5:H28)</f>
        <v>212.60000000000002</v>
      </c>
      <c r="I29" s="89">
        <f>SUM(I11:I28)</f>
        <v>260.70000000000005</v>
      </c>
      <c r="J29" s="89">
        <f>SUM(J6:J28)</f>
        <v>6.609999999999999</v>
      </c>
    </row>
    <row r="30" spans="1:4" ht="12.75">
      <c r="A30" s="80" t="s">
        <v>19</v>
      </c>
      <c r="B30" s="1"/>
      <c r="C30" s="1"/>
      <c r="D30" s="1"/>
    </row>
    <row r="31" spans="2:4" ht="12.75">
      <c r="B31" s="1"/>
      <c r="C31" s="1"/>
      <c r="D31" s="1"/>
    </row>
    <row r="32" spans="2:6" ht="12.75">
      <c r="B32" s="1"/>
      <c r="C32" s="1"/>
      <c r="D32" s="1"/>
      <c r="E32" s="211" t="s">
        <v>20</v>
      </c>
      <c r="F32" s="211"/>
    </row>
    <row r="33" spans="2:6" ht="25.5">
      <c r="B33" s="1"/>
      <c r="C33" s="1"/>
      <c r="D33" s="1"/>
      <c r="E33" s="24" t="s">
        <v>21</v>
      </c>
      <c r="F33" s="25" t="s">
        <v>14</v>
      </c>
    </row>
    <row r="34" spans="2:6" ht="51">
      <c r="B34" s="1"/>
      <c r="C34" s="1"/>
      <c r="D34" s="1"/>
      <c r="E34" s="24" t="s">
        <v>22</v>
      </c>
      <c r="F34" s="25" t="s">
        <v>5</v>
      </c>
    </row>
    <row r="35" spans="2:6" ht="25.5">
      <c r="B35" s="1"/>
      <c r="C35" s="1"/>
      <c r="D35" s="1"/>
      <c r="E35" s="24" t="s">
        <v>23</v>
      </c>
      <c r="F35" s="25" t="s">
        <v>10</v>
      </c>
    </row>
    <row r="36" spans="2:6" ht="38.25">
      <c r="B36" s="1"/>
      <c r="C36" s="1"/>
      <c r="E36" s="24" t="s">
        <v>24</v>
      </c>
      <c r="F36" s="25" t="s">
        <v>25</v>
      </c>
    </row>
    <row r="37" spans="2:3" ht="12.75">
      <c r="B37" s="1"/>
      <c r="C37" s="1"/>
    </row>
  </sheetData>
  <sheetProtection selectLockedCells="1" selectUnlockedCells="1"/>
  <mergeCells count="6">
    <mergeCell ref="F3:F4"/>
    <mergeCell ref="E32:F32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99" r:id="rId1"/>
  <headerFooter alignWithMargins="0">
    <oddHeader>&amp;C&amp;"Times New Roman,Normalny"&amp;12&amp;A</oddHeader>
    <oddFooter>&amp;C&amp;"Times New Roman,Normalny"&amp;12Strona &amp;P</oddFooter>
  </headerFooter>
  <colBreaks count="1" manualBreakCount="1">
    <brk id="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G4" sqref="G4:I4"/>
    </sheetView>
  </sheetViews>
  <sheetFormatPr defaultColWidth="9.140625" defaultRowHeight="12.75"/>
  <cols>
    <col min="1" max="1" width="5.00390625" style="0" customWidth="1"/>
    <col min="2" max="2" width="17.00390625" style="0" customWidth="1"/>
    <col min="3" max="3" width="20.28125" style="0" customWidth="1"/>
    <col min="4" max="4" width="14.28125" style="0" customWidth="1"/>
    <col min="5" max="5" width="12.57421875" style="0" customWidth="1"/>
    <col min="6" max="6" width="12.57421875" style="55" customWidth="1"/>
    <col min="7" max="16384" width="11.57421875" style="0" customWidth="1"/>
  </cols>
  <sheetData>
    <row r="1" ht="12.75">
      <c r="C1" s="56" t="s">
        <v>162</v>
      </c>
    </row>
    <row r="3" spans="1:9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163</v>
      </c>
      <c r="F3" s="249" t="s">
        <v>2</v>
      </c>
      <c r="G3" s="90"/>
      <c r="H3" s="90"/>
      <c r="I3" s="90"/>
    </row>
    <row r="4" spans="1:9" ht="15" thickBot="1">
      <c r="A4" s="212"/>
      <c r="B4" s="212"/>
      <c r="C4" s="212"/>
      <c r="D4" s="30" t="s">
        <v>31</v>
      </c>
      <c r="E4" s="214"/>
      <c r="F4" s="277"/>
      <c r="G4" s="245" t="s">
        <v>730</v>
      </c>
      <c r="H4" s="245" t="s">
        <v>731</v>
      </c>
      <c r="I4" s="245" t="s">
        <v>732</v>
      </c>
    </row>
    <row r="5" spans="1:9" ht="12.75">
      <c r="A5" s="58">
        <v>1</v>
      </c>
      <c r="B5" s="58" t="s">
        <v>164</v>
      </c>
      <c r="C5" s="58" t="s">
        <v>165</v>
      </c>
      <c r="D5" s="81">
        <v>18.16</v>
      </c>
      <c r="E5" s="45">
        <v>4</v>
      </c>
      <c r="F5" s="178" t="s">
        <v>5</v>
      </c>
      <c r="G5" s="90"/>
      <c r="H5" s="90"/>
      <c r="I5" s="176">
        <v>18.16</v>
      </c>
    </row>
    <row r="6" spans="1:9" ht="12.75">
      <c r="A6" s="57">
        <v>2</v>
      </c>
      <c r="B6" s="57" t="s">
        <v>166</v>
      </c>
      <c r="C6" s="57" t="s">
        <v>167</v>
      </c>
      <c r="D6" s="82">
        <v>18.68</v>
      </c>
      <c r="E6" s="11">
        <v>2</v>
      </c>
      <c r="F6" s="179" t="s">
        <v>14</v>
      </c>
      <c r="G6" s="87">
        <v>18.68</v>
      </c>
      <c r="H6" s="90"/>
      <c r="I6" s="90"/>
    </row>
    <row r="7" spans="1:9" ht="12.75">
      <c r="A7" s="57">
        <v>3</v>
      </c>
      <c r="B7" s="57" t="s">
        <v>168</v>
      </c>
      <c r="C7" s="57" t="s">
        <v>167</v>
      </c>
      <c r="D7" s="82">
        <v>20.46</v>
      </c>
      <c r="E7" s="11">
        <v>2</v>
      </c>
      <c r="F7" s="179" t="s">
        <v>14</v>
      </c>
      <c r="G7" s="87">
        <v>20.46</v>
      </c>
      <c r="H7" s="90"/>
      <c r="I7" s="90"/>
    </row>
    <row r="8" spans="1:9" ht="12.75">
      <c r="A8" s="57">
        <v>4</v>
      </c>
      <c r="B8" s="57" t="s">
        <v>169</v>
      </c>
      <c r="C8" s="57" t="s">
        <v>167</v>
      </c>
      <c r="D8" s="82">
        <v>19.3</v>
      </c>
      <c r="E8" s="11">
        <v>2</v>
      </c>
      <c r="F8" s="179" t="s">
        <v>14</v>
      </c>
      <c r="G8" s="87">
        <v>19.3</v>
      </c>
      <c r="H8" s="90"/>
      <c r="I8" s="90"/>
    </row>
    <row r="9" spans="1:9" ht="12.75">
      <c r="A9" s="57">
        <v>5</v>
      </c>
      <c r="B9" s="57" t="s">
        <v>170</v>
      </c>
      <c r="C9" s="57" t="s">
        <v>167</v>
      </c>
      <c r="D9" s="82">
        <v>18.77</v>
      </c>
      <c r="E9" s="11">
        <v>2</v>
      </c>
      <c r="F9" s="179" t="s">
        <v>14</v>
      </c>
      <c r="G9" s="87">
        <v>18.77</v>
      </c>
      <c r="H9" s="90"/>
      <c r="I9" s="90"/>
    </row>
    <row r="10" spans="1:9" ht="12.75">
      <c r="A10" s="57">
        <v>6</v>
      </c>
      <c r="B10" s="57" t="s">
        <v>171</v>
      </c>
      <c r="C10" s="57" t="s">
        <v>167</v>
      </c>
      <c r="D10" s="82">
        <v>19.43</v>
      </c>
      <c r="E10" s="11">
        <v>2</v>
      </c>
      <c r="F10" s="179" t="s">
        <v>14</v>
      </c>
      <c r="G10" s="87">
        <v>19.43</v>
      </c>
      <c r="H10" s="90"/>
      <c r="I10" s="90"/>
    </row>
    <row r="11" spans="1:9" ht="12.75">
      <c r="A11" s="57">
        <v>7</v>
      </c>
      <c r="B11" s="57" t="s">
        <v>172</v>
      </c>
      <c r="C11" s="57" t="s">
        <v>167</v>
      </c>
      <c r="D11" s="82">
        <v>18.59</v>
      </c>
      <c r="E11" s="11">
        <v>2</v>
      </c>
      <c r="F11" s="179" t="s">
        <v>14</v>
      </c>
      <c r="G11" s="87">
        <v>18.59</v>
      </c>
      <c r="H11" s="90"/>
      <c r="I11" s="90"/>
    </row>
    <row r="12" spans="1:9" ht="12.75">
      <c r="A12" s="57">
        <v>8</v>
      </c>
      <c r="B12" s="57" t="s">
        <v>173</v>
      </c>
      <c r="C12" s="57" t="s">
        <v>167</v>
      </c>
      <c r="D12" s="82">
        <v>19.52</v>
      </c>
      <c r="E12" s="11">
        <v>2</v>
      </c>
      <c r="F12" s="179" t="s">
        <v>14</v>
      </c>
      <c r="G12" s="87">
        <v>19.52</v>
      </c>
      <c r="H12" s="90"/>
      <c r="I12" s="90"/>
    </row>
    <row r="13" spans="1:9" ht="12.75">
      <c r="A13" s="57">
        <v>9</v>
      </c>
      <c r="B13" s="57" t="s">
        <v>174</v>
      </c>
      <c r="C13" s="57" t="s">
        <v>175</v>
      </c>
      <c r="D13" s="82">
        <v>18.53</v>
      </c>
      <c r="E13" s="11">
        <v>2</v>
      </c>
      <c r="F13" s="179" t="s">
        <v>14</v>
      </c>
      <c r="G13" s="87">
        <v>18.53</v>
      </c>
      <c r="H13" s="90"/>
      <c r="I13" s="90"/>
    </row>
    <row r="14" spans="1:9" ht="12.75">
      <c r="A14" s="57">
        <v>10</v>
      </c>
      <c r="B14" s="57" t="s">
        <v>176</v>
      </c>
      <c r="C14" s="57" t="s">
        <v>177</v>
      </c>
      <c r="D14" s="82">
        <v>21.38</v>
      </c>
      <c r="E14" s="11">
        <v>2</v>
      </c>
      <c r="F14" s="179" t="s">
        <v>14</v>
      </c>
      <c r="G14" s="87">
        <v>21.38</v>
      </c>
      <c r="H14" s="90"/>
      <c r="I14" s="90"/>
    </row>
    <row r="15" spans="1:9" ht="12.75">
      <c r="A15" s="74">
        <v>11</v>
      </c>
      <c r="B15" s="74" t="s">
        <v>178</v>
      </c>
      <c r="C15" s="74" t="s">
        <v>179</v>
      </c>
      <c r="D15" s="84">
        <v>21.7</v>
      </c>
      <c r="E15" s="39">
        <v>3</v>
      </c>
      <c r="F15" s="179" t="s">
        <v>14</v>
      </c>
      <c r="G15" s="90"/>
      <c r="H15" s="177">
        <v>21.7</v>
      </c>
      <c r="I15" s="90"/>
    </row>
    <row r="16" spans="1:9" ht="12.75">
      <c r="A16" s="74">
        <v>12</v>
      </c>
      <c r="B16" s="74" t="s">
        <v>180</v>
      </c>
      <c r="C16" s="74" t="s">
        <v>181</v>
      </c>
      <c r="D16" s="84">
        <v>3.76</v>
      </c>
      <c r="E16" s="39">
        <v>3</v>
      </c>
      <c r="F16" s="179" t="s">
        <v>14</v>
      </c>
      <c r="G16" s="90"/>
      <c r="H16" s="177">
        <v>3.76</v>
      </c>
      <c r="I16" s="90"/>
    </row>
    <row r="17" spans="1:9" ht="12.75">
      <c r="A17" s="74">
        <v>13</v>
      </c>
      <c r="B17" s="74" t="s">
        <v>182</v>
      </c>
      <c r="C17" s="74" t="s">
        <v>183</v>
      </c>
      <c r="D17" s="84">
        <v>10.96</v>
      </c>
      <c r="E17" s="39">
        <v>3</v>
      </c>
      <c r="F17" s="179" t="s">
        <v>14</v>
      </c>
      <c r="G17" s="90"/>
      <c r="H17" s="177">
        <v>10.96</v>
      </c>
      <c r="I17" s="90"/>
    </row>
    <row r="18" spans="1:9" ht="12.75">
      <c r="A18" s="57">
        <v>14</v>
      </c>
      <c r="B18" s="57" t="s">
        <v>184</v>
      </c>
      <c r="C18" s="57" t="s">
        <v>185</v>
      </c>
      <c r="D18" s="82">
        <v>11.15</v>
      </c>
      <c r="E18" s="11">
        <v>2</v>
      </c>
      <c r="F18" s="179" t="s">
        <v>14</v>
      </c>
      <c r="G18" s="87">
        <v>11.15</v>
      </c>
      <c r="H18" s="90"/>
      <c r="I18" s="90"/>
    </row>
    <row r="19" spans="1:9" ht="12.75">
      <c r="A19" s="74">
        <v>15</v>
      </c>
      <c r="B19" s="74" t="s">
        <v>186</v>
      </c>
      <c r="C19" s="74" t="s">
        <v>187</v>
      </c>
      <c r="D19" s="84">
        <v>7.79</v>
      </c>
      <c r="E19" s="39">
        <v>3</v>
      </c>
      <c r="F19" s="179" t="s">
        <v>14</v>
      </c>
      <c r="G19" s="90"/>
      <c r="H19" s="177">
        <v>7.79</v>
      </c>
      <c r="I19" s="90"/>
    </row>
    <row r="20" spans="1:9" ht="12.75">
      <c r="A20" s="57">
        <v>16</v>
      </c>
      <c r="B20" s="57" t="s">
        <v>188</v>
      </c>
      <c r="C20" s="57" t="s">
        <v>189</v>
      </c>
      <c r="D20" s="82">
        <v>19.61</v>
      </c>
      <c r="E20" s="11">
        <v>2</v>
      </c>
      <c r="F20" s="179" t="s">
        <v>14</v>
      </c>
      <c r="G20" s="87">
        <v>19.61</v>
      </c>
      <c r="H20" s="90"/>
      <c r="I20" s="90"/>
    </row>
    <row r="21" spans="1:9" ht="12.75">
      <c r="A21" s="57">
        <v>17</v>
      </c>
      <c r="B21" s="57" t="s">
        <v>190</v>
      </c>
      <c r="C21" s="57" t="s">
        <v>167</v>
      </c>
      <c r="D21" s="82">
        <v>20.09</v>
      </c>
      <c r="E21" s="11">
        <v>2</v>
      </c>
      <c r="F21" s="179" t="s">
        <v>14</v>
      </c>
      <c r="G21" s="87">
        <v>20.09</v>
      </c>
      <c r="H21" s="90"/>
      <c r="I21" s="90"/>
    </row>
    <row r="22" spans="1:9" ht="12.75">
      <c r="A22" s="57">
        <v>18</v>
      </c>
      <c r="B22" s="57" t="s">
        <v>191</v>
      </c>
      <c r="C22" s="57" t="s">
        <v>167</v>
      </c>
      <c r="D22" s="82">
        <v>20.12</v>
      </c>
      <c r="E22" s="11">
        <v>2</v>
      </c>
      <c r="F22" s="179" t="s">
        <v>14</v>
      </c>
      <c r="G22" s="87">
        <v>20.12</v>
      </c>
      <c r="H22" s="90"/>
      <c r="I22" s="90"/>
    </row>
    <row r="23" spans="1:9" ht="12.75">
      <c r="A23" s="57">
        <v>19</v>
      </c>
      <c r="B23" s="57" t="s">
        <v>192</v>
      </c>
      <c r="C23" s="57" t="s">
        <v>167</v>
      </c>
      <c r="D23" s="82">
        <v>20.02</v>
      </c>
      <c r="E23" s="11">
        <v>2</v>
      </c>
      <c r="F23" s="179" t="s">
        <v>14</v>
      </c>
      <c r="G23" s="87">
        <v>20.02</v>
      </c>
      <c r="H23" s="90"/>
      <c r="I23" s="90"/>
    </row>
    <row r="24" spans="1:9" ht="12.75">
      <c r="A24" s="57">
        <v>20</v>
      </c>
      <c r="B24" s="57" t="s">
        <v>193</v>
      </c>
      <c r="C24" s="57" t="s">
        <v>167</v>
      </c>
      <c r="D24" s="82">
        <v>20.04</v>
      </c>
      <c r="E24" s="11">
        <v>2</v>
      </c>
      <c r="F24" s="179" t="s">
        <v>14</v>
      </c>
      <c r="G24" s="87">
        <v>20.04</v>
      </c>
      <c r="H24" s="90"/>
      <c r="I24" s="90"/>
    </row>
    <row r="25" spans="1:9" ht="12.75">
      <c r="A25" s="58">
        <v>21</v>
      </c>
      <c r="B25" s="58" t="s">
        <v>194</v>
      </c>
      <c r="C25" s="58" t="s">
        <v>165</v>
      </c>
      <c r="D25" s="81">
        <v>19.86</v>
      </c>
      <c r="E25" s="45">
        <v>4</v>
      </c>
      <c r="F25" s="139" t="s">
        <v>5</v>
      </c>
      <c r="G25" s="90"/>
      <c r="H25" s="90"/>
      <c r="I25" s="176">
        <v>19.86</v>
      </c>
    </row>
    <row r="26" spans="1:9" ht="12.75">
      <c r="A26" s="58">
        <v>22</v>
      </c>
      <c r="B26" s="58" t="s">
        <v>195</v>
      </c>
      <c r="C26" s="58" t="s">
        <v>196</v>
      </c>
      <c r="D26" s="81">
        <v>4.92</v>
      </c>
      <c r="E26" s="45">
        <v>4</v>
      </c>
      <c r="F26" s="139" t="s">
        <v>5</v>
      </c>
      <c r="G26" s="90"/>
      <c r="H26" s="90"/>
      <c r="I26" s="176">
        <v>4.92</v>
      </c>
    </row>
    <row r="27" spans="1:9" ht="12.75">
      <c r="A27" s="57">
        <v>23</v>
      </c>
      <c r="B27" s="57" t="s">
        <v>197</v>
      </c>
      <c r="C27" s="57" t="s">
        <v>198</v>
      </c>
      <c r="D27" s="82">
        <v>3.69</v>
      </c>
      <c r="E27" s="11">
        <v>2</v>
      </c>
      <c r="F27" s="179" t="s">
        <v>14</v>
      </c>
      <c r="G27" s="87">
        <v>3.69</v>
      </c>
      <c r="H27" s="90"/>
      <c r="I27" s="90"/>
    </row>
    <row r="28" spans="1:9" ht="12.75">
      <c r="A28" s="57">
        <v>24</v>
      </c>
      <c r="B28" s="57" t="s">
        <v>199</v>
      </c>
      <c r="C28" s="57" t="s">
        <v>200</v>
      </c>
      <c r="D28" s="82">
        <v>9.19</v>
      </c>
      <c r="E28" s="11">
        <v>2</v>
      </c>
      <c r="F28" s="179" t="s">
        <v>14</v>
      </c>
      <c r="G28" s="87">
        <v>9.19</v>
      </c>
      <c r="H28" s="90"/>
      <c r="I28" s="90"/>
    </row>
    <row r="29" spans="1:9" ht="12.75">
      <c r="A29" s="57">
        <v>25</v>
      </c>
      <c r="B29" s="57" t="s">
        <v>201</v>
      </c>
      <c r="C29" s="57" t="s">
        <v>202</v>
      </c>
      <c r="D29" s="82">
        <v>6.59</v>
      </c>
      <c r="E29" s="11">
        <v>2</v>
      </c>
      <c r="F29" s="179" t="s">
        <v>14</v>
      </c>
      <c r="G29" s="87">
        <v>6.59</v>
      </c>
      <c r="H29" s="90"/>
      <c r="I29" s="90"/>
    </row>
    <row r="30" spans="1:9" ht="12.75">
      <c r="A30" s="57">
        <v>26</v>
      </c>
      <c r="B30" s="57" t="s">
        <v>203</v>
      </c>
      <c r="C30" s="57"/>
      <c r="D30" s="82">
        <v>64.04</v>
      </c>
      <c r="E30" s="11">
        <v>2</v>
      </c>
      <c r="F30" s="139" t="s">
        <v>5</v>
      </c>
      <c r="G30" s="87">
        <v>64.04</v>
      </c>
      <c r="H30" s="90"/>
      <c r="I30" s="90"/>
    </row>
    <row r="31" spans="1:9" ht="12.75">
      <c r="A31" s="57">
        <v>27</v>
      </c>
      <c r="B31" s="57" t="s">
        <v>204</v>
      </c>
      <c r="C31" s="57"/>
      <c r="D31" s="82">
        <v>31.62</v>
      </c>
      <c r="E31" s="11">
        <v>2</v>
      </c>
      <c r="F31" s="139" t="s">
        <v>5</v>
      </c>
      <c r="G31" s="87">
        <v>31.62</v>
      </c>
      <c r="H31" s="90"/>
      <c r="I31" s="90"/>
    </row>
    <row r="32" spans="1:9" ht="12.75">
      <c r="A32" s="57">
        <v>28</v>
      </c>
      <c r="B32" s="57" t="s">
        <v>205</v>
      </c>
      <c r="C32" s="57"/>
      <c r="D32" s="82">
        <v>4.18</v>
      </c>
      <c r="E32" s="11">
        <v>2</v>
      </c>
      <c r="F32" s="139" t="s">
        <v>5</v>
      </c>
      <c r="G32" s="87">
        <v>4.18</v>
      </c>
      <c r="H32" s="90"/>
      <c r="I32" s="90"/>
    </row>
    <row r="33" spans="1:9" ht="12.75">
      <c r="A33" s="57">
        <v>29</v>
      </c>
      <c r="B33" s="57" t="s">
        <v>206</v>
      </c>
      <c r="C33" s="57"/>
      <c r="D33" s="82">
        <v>43.32</v>
      </c>
      <c r="E33" s="11">
        <v>2</v>
      </c>
      <c r="F33" s="139" t="s">
        <v>5</v>
      </c>
      <c r="G33" s="87">
        <v>43.32</v>
      </c>
      <c r="H33" s="90"/>
      <c r="I33" s="90"/>
    </row>
    <row r="34" spans="1:9" ht="12.75">
      <c r="A34" s="57">
        <v>30</v>
      </c>
      <c r="B34" s="85" t="s">
        <v>207</v>
      </c>
      <c r="C34" s="85"/>
      <c r="D34" s="86">
        <v>22.95</v>
      </c>
      <c r="E34" s="11">
        <v>2</v>
      </c>
      <c r="F34" s="139" t="s">
        <v>5</v>
      </c>
      <c r="G34" s="87">
        <v>22.95</v>
      </c>
      <c r="H34" s="90"/>
      <c r="I34" s="90"/>
    </row>
    <row r="35" spans="1:9" ht="13.5" thickBot="1">
      <c r="A35" s="57">
        <v>31</v>
      </c>
      <c r="B35" s="57" t="s">
        <v>208</v>
      </c>
      <c r="C35" s="57"/>
      <c r="D35" s="82">
        <v>16.69</v>
      </c>
      <c r="E35" s="11">
        <v>2</v>
      </c>
      <c r="F35" s="180" t="s">
        <v>5</v>
      </c>
      <c r="G35" s="246">
        <v>16.69</v>
      </c>
      <c r="H35" s="247"/>
      <c r="I35" s="247"/>
    </row>
    <row r="36" spans="1:9" ht="12.75">
      <c r="A36" s="217" t="s">
        <v>19</v>
      </c>
      <c r="B36" s="217"/>
      <c r="C36" s="60"/>
      <c r="D36" s="79">
        <f>SUM(D5:D35)</f>
        <v>575.1100000000001</v>
      </c>
      <c r="G36" s="91">
        <f>SUM(G6:G35)</f>
        <v>487.96000000000004</v>
      </c>
      <c r="H36" s="91">
        <f>SUM(H15:H35)</f>
        <v>44.21</v>
      </c>
      <c r="I36" s="91">
        <f>SUM(I5:I35)</f>
        <v>42.94</v>
      </c>
    </row>
    <row r="37" spans="2:4" ht="12.75">
      <c r="B37" s="1"/>
      <c r="C37" s="1"/>
      <c r="D37" s="1"/>
    </row>
    <row r="38" spans="2:4" ht="12.75">
      <c r="B38" s="1"/>
      <c r="C38" s="1"/>
      <c r="D38" s="1"/>
    </row>
    <row r="39" spans="2:6" ht="12.75">
      <c r="B39" s="1"/>
      <c r="C39" s="1"/>
      <c r="D39" s="1"/>
      <c r="E39" s="211" t="s">
        <v>20</v>
      </c>
      <c r="F39" s="211"/>
    </row>
    <row r="40" spans="2:6" ht="25.5">
      <c r="B40" s="1"/>
      <c r="C40" s="1"/>
      <c r="D40" s="1"/>
      <c r="E40" s="24" t="s">
        <v>21</v>
      </c>
      <c r="F40" s="25" t="s">
        <v>14</v>
      </c>
    </row>
    <row r="41" spans="2:6" ht="51">
      <c r="B41" s="1"/>
      <c r="C41" s="1"/>
      <c r="D41" s="1"/>
      <c r="E41" s="24" t="s">
        <v>22</v>
      </c>
      <c r="F41" s="25" t="s">
        <v>5</v>
      </c>
    </row>
    <row r="42" spans="2:6" ht="25.5">
      <c r="B42" s="1"/>
      <c r="C42" s="1"/>
      <c r="D42" s="1"/>
      <c r="E42" s="24" t="s">
        <v>23</v>
      </c>
      <c r="F42" s="25" t="s">
        <v>10</v>
      </c>
    </row>
    <row r="43" spans="2:6" ht="38.25">
      <c r="B43" s="1"/>
      <c r="C43" s="1"/>
      <c r="E43" s="24" t="s">
        <v>24</v>
      </c>
      <c r="F43" s="25" t="s">
        <v>25</v>
      </c>
    </row>
  </sheetData>
  <sheetProtection selectLockedCells="1" selectUnlockedCells="1"/>
  <mergeCells count="7">
    <mergeCell ref="F3:F4"/>
    <mergeCell ref="A36:B36"/>
    <mergeCell ref="E39:F39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43"/>
  <sheetViews>
    <sheetView workbookViewId="0" topLeftCell="A1">
      <selection activeCell="J5" sqref="J5:L5"/>
    </sheetView>
  </sheetViews>
  <sheetFormatPr defaultColWidth="9.140625" defaultRowHeight="12.75"/>
  <cols>
    <col min="1" max="1" width="5.57421875" style="0" customWidth="1"/>
    <col min="2" max="2" width="17.140625" style="0" customWidth="1"/>
    <col min="3" max="3" width="19.7109375" style="0" customWidth="1"/>
    <col min="4" max="4" width="13.421875" style="0" customWidth="1"/>
    <col min="5" max="5" width="13.140625" style="0" customWidth="1"/>
    <col min="6" max="6" width="13.140625" style="55" customWidth="1"/>
    <col min="7" max="9" width="0" style="0" hidden="1" customWidth="1"/>
    <col min="10" max="16384" width="11.57421875" style="0" customWidth="1"/>
  </cols>
  <sheetData>
    <row r="1" spans="3:13" ht="12.75">
      <c r="C1" s="56" t="s">
        <v>209</v>
      </c>
      <c r="J1" s="171"/>
      <c r="K1" s="171"/>
      <c r="L1" s="171"/>
      <c r="M1" s="90"/>
    </row>
    <row r="2" spans="3:13" ht="12.75">
      <c r="C2" s="56"/>
      <c r="J2" s="172"/>
      <c r="K2" s="73"/>
      <c r="L2" s="73"/>
      <c r="M2" s="90"/>
    </row>
    <row r="3" spans="10:13" ht="12.75">
      <c r="J3" s="174"/>
      <c r="K3" s="174"/>
      <c r="L3" s="174"/>
      <c r="M3" s="90"/>
    </row>
    <row r="4" spans="1:13" ht="12.75" customHeight="1">
      <c r="A4" s="212" t="s">
        <v>27</v>
      </c>
      <c r="B4" s="212" t="s">
        <v>28</v>
      </c>
      <c r="C4" s="212" t="s">
        <v>29</v>
      </c>
      <c r="D4" s="30" t="s">
        <v>30</v>
      </c>
      <c r="E4" s="214" t="s">
        <v>163</v>
      </c>
      <c r="F4" s="216" t="s">
        <v>2</v>
      </c>
      <c r="J4" s="73"/>
      <c r="K4" s="73"/>
      <c r="L4" s="73"/>
      <c r="M4" s="90"/>
    </row>
    <row r="5" spans="1:13" ht="15" thickBot="1">
      <c r="A5" s="212"/>
      <c r="B5" s="212"/>
      <c r="C5" s="212"/>
      <c r="D5" s="30" t="s">
        <v>31</v>
      </c>
      <c r="E5" s="214"/>
      <c r="F5" s="216"/>
      <c r="J5" s="245" t="s">
        <v>730</v>
      </c>
      <c r="K5" s="245" t="s">
        <v>731</v>
      </c>
      <c r="L5" s="245" t="s">
        <v>732</v>
      </c>
      <c r="M5" s="90"/>
    </row>
    <row r="6" spans="1:13" ht="12.75">
      <c r="A6" s="58">
        <v>1</v>
      </c>
      <c r="B6" s="58" t="s">
        <v>210</v>
      </c>
      <c r="C6" s="58" t="s">
        <v>211</v>
      </c>
      <c r="D6" s="81">
        <v>17.32</v>
      </c>
      <c r="E6" s="45">
        <v>4</v>
      </c>
      <c r="F6" s="33" t="s">
        <v>5</v>
      </c>
      <c r="I6" s="81">
        <v>17.32</v>
      </c>
      <c r="J6" s="90"/>
      <c r="K6" s="90"/>
      <c r="L6" s="176">
        <v>17.32</v>
      </c>
      <c r="M6" s="90"/>
    </row>
    <row r="7" spans="1:13" ht="12.75">
      <c r="A7" s="58">
        <v>2</v>
      </c>
      <c r="B7" s="58" t="s">
        <v>212</v>
      </c>
      <c r="C7" s="58" t="s">
        <v>196</v>
      </c>
      <c r="D7" s="81">
        <v>3.48</v>
      </c>
      <c r="E7" s="45">
        <v>4</v>
      </c>
      <c r="F7" s="40" t="s">
        <v>5</v>
      </c>
      <c r="I7" s="81">
        <v>3.48</v>
      </c>
      <c r="J7" s="90"/>
      <c r="K7" s="90"/>
      <c r="L7" s="176">
        <v>3.48</v>
      </c>
      <c r="M7" s="90"/>
    </row>
    <row r="8" spans="1:13" ht="12.75">
      <c r="A8" s="74">
        <v>3</v>
      </c>
      <c r="B8" s="74" t="s">
        <v>213</v>
      </c>
      <c r="C8" s="74" t="s">
        <v>167</v>
      </c>
      <c r="D8" s="84">
        <v>19.74</v>
      </c>
      <c r="E8" s="39">
        <v>3</v>
      </c>
      <c r="F8" s="40" t="s">
        <v>14</v>
      </c>
      <c r="H8" s="84">
        <v>19.74</v>
      </c>
      <c r="J8" s="90"/>
      <c r="K8" s="177">
        <v>19.74</v>
      </c>
      <c r="L8" s="90"/>
      <c r="M8" s="90"/>
    </row>
    <row r="9" spans="1:13" ht="12.75">
      <c r="A9" s="74">
        <v>4</v>
      </c>
      <c r="B9" s="74" t="s">
        <v>214</v>
      </c>
      <c r="C9" s="74" t="s">
        <v>167</v>
      </c>
      <c r="D9" s="84">
        <v>16.02</v>
      </c>
      <c r="E9" s="39">
        <v>3</v>
      </c>
      <c r="F9" s="40" t="s">
        <v>14</v>
      </c>
      <c r="H9" s="84">
        <v>16.02</v>
      </c>
      <c r="J9" s="90"/>
      <c r="K9" s="177">
        <v>16.02</v>
      </c>
      <c r="L9" s="90"/>
      <c r="M9" s="90"/>
    </row>
    <row r="10" spans="1:13" ht="12.75">
      <c r="A10" s="57">
        <v>5</v>
      </c>
      <c r="B10" s="57" t="s">
        <v>215</v>
      </c>
      <c r="C10" s="57" t="s">
        <v>167</v>
      </c>
      <c r="D10" s="82">
        <v>19.68</v>
      </c>
      <c r="E10" s="11">
        <v>2</v>
      </c>
      <c r="F10" s="40" t="s">
        <v>14</v>
      </c>
      <c r="G10" s="83">
        <v>19.68</v>
      </c>
      <c r="J10" s="87">
        <v>19.68</v>
      </c>
      <c r="K10" s="90"/>
      <c r="L10" s="90"/>
      <c r="M10" s="90"/>
    </row>
    <row r="11" spans="1:13" ht="12.75">
      <c r="A11" s="57">
        <v>6</v>
      </c>
      <c r="B11" s="57" t="s">
        <v>216</v>
      </c>
      <c r="C11" s="57" t="s">
        <v>167</v>
      </c>
      <c r="D11" s="82">
        <v>19.62</v>
      </c>
      <c r="E11" s="11">
        <v>2</v>
      </c>
      <c r="F11" s="40" t="s">
        <v>14</v>
      </c>
      <c r="G11" s="83">
        <v>19.62</v>
      </c>
      <c r="J11" s="87">
        <v>19.62</v>
      </c>
      <c r="K11" s="90"/>
      <c r="L11" s="90"/>
      <c r="M11" s="90"/>
    </row>
    <row r="12" spans="1:13" ht="12.75">
      <c r="A12" s="57">
        <v>7</v>
      </c>
      <c r="B12" s="57" t="s">
        <v>217</v>
      </c>
      <c r="C12" s="57" t="s">
        <v>167</v>
      </c>
      <c r="D12" s="82">
        <v>21</v>
      </c>
      <c r="E12" s="11">
        <v>2</v>
      </c>
      <c r="F12" s="40" t="s">
        <v>14</v>
      </c>
      <c r="G12" s="83">
        <v>21</v>
      </c>
      <c r="J12" s="87">
        <v>21</v>
      </c>
      <c r="K12" s="90"/>
      <c r="L12" s="90"/>
      <c r="M12" s="90"/>
    </row>
    <row r="13" spans="1:13" ht="12.75">
      <c r="A13" s="57">
        <v>8</v>
      </c>
      <c r="B13" s="57" t="s">
        <v>218</v>
      </c>
      <c r="C13" s="57" t="s">
        <v>167</v>
      </c>
      <c r="D13" s="82">
        <v>19.65</v>
      </c>
      <c r="E13" s="11">
        <v>2</v>
      </c>
      <c r="F13" s="40" t="s">
        <v>14</v>
      </c>
      <c r="G13" s="83">
        <v>19.65</v>
      </c>
      <c r="J13" s="87">
        <v>19.65</v>
      </c>
      <c r="K13" s="90"/>
      <c r="L13" s="90"/>
      <c r="M13" s="90"/>
    </row>
    <row r="14" spans="1:13" ht="12.75">
      <c r="A14" s="57">
        <v>9</v>
      </c>
      <c r="B14" s="57" t="s">
        <v>219</v>
      </c>
      <c r="C14" s="57" t="s">
        <v>167</v>
      </c>
      <c r="D14" s="82">
        <v>19.69</v>
      </c>
      <c r="E14" s="11">
        <v>2</v>
      </c>
      <c r="F14" s="40" t="s">
        <v>14</v>
      </c>
      <c r="G14" s="83">
        <v>19.69</v>
      </c>
      <c r="J14" s="87">
        <v>19.69</v>
      </c>
      <c r="K14" s="90"/>
      <c r="L14" s="90"/>
      <c r="M14" s="90"/>
    </row>
    <row r="15" spans="1:13" ht="12.75">
      <c r="A15" s="57">
        <v>10</v>
      </c>
      <c r="B15" s="57" t="s">
        <v>220</v>
      </c>
      <c r="C15" s="57" t="s">
        <v>175</v>
      </c>
      <c r="D15" s="82">
        <v>19.55</v>
      </c>
      <c r="E15" s="11">
        <v>2</v>
      </c>
      <c r="F15" s="40" t="s">
        <v>14</v>
      </c>
      <c r="G15" s="83">
        <v>19.55</v>
      </c>
      <c r="J15" s="87">
        <v>19.55</v>
      </c>
      <c r="K15" s="90"/>
      <c r="L15" s="90"/>
      <c r="M15" s="90"/>
    </row>
    <row r="16" spans="1:13" ht="12.75">
      <c r="A16" s="74">
        <v>11</v>
      </c>
      <c r="B16" s="74" t="s">
        <v>221</v>
      </c>
      <c r="C16" s="74" t="s">
        <v>222</v>
      </c>
      <c r="D16" s="84">
        <v>20.24</v>
      </c>
      <c r="E16" s="39">
        <v>3</v>
      </c>
      <c r="F16" s="40" t="s">
        <v>5</v>
      </c>
      <c r="H16" s="84">
        <v>20.24</v>
      </c>
      <c r="J16" s="90"/>
      <c r="K16" s="177">
        <v>20.24</v>
      </c>
      <c r="L16" s="90"/>
      <c r="M16" s="90"/>
    </row>
    <row r="17" spans="1:13" ht="12.75">
      <c r="A17" s="57">
        <v>12</v>
      </c>
      <c r="B17" s="57" t="s">
        <v>223</v>
      </c>
      <c r="C17" s="57" t="s">
        <v>177</v>
      </c>
      <c r="D17" s="82">
        <v>21.55</v>
      </c>
      <c r="E17" s="11">
        <v>2</v>
      </c>
      <c r="F17" s="40" t="s">
        <v>14</v>
      </c>
      <c r="G17" s="83">
        <v>21.55</v>
      </c>
      <c r="J17" s="87">
        <v>21.55</v>
      </c>
      <c r="K17" s="90"/>
      <c r="L17" s="90"/>
      <c r="M17" s="90"/>
    </row>
    <row r="18" spans="1:13" ht="12.75">
      <c r="A18" s="57">
        <v>13</v>
      </c>
      <c r="B18" s="57" t="s">
        <v>224</v>
      </c>
      <c r="C18" s="57" t="s">
        <v>187</v>
      </c>
      <c r="D18" s="82">
        <v>7.48</v>
      </c>
      <c r="E18" s="11">
        <v>2</v>
      </c>
      <c r="F18" s="40" t="s">
        <v>14</v>
      </c>
      <c r="G18" s="83">
        <v>7.48</v>
      </c>
      <c r="J18" s="87">
        <v>7.48</v>
      </c>
      <c r="K18" s="90"/>
      <c r="L18" s="90"/>
      <c r="M18" s="90"/>
    </row>
    <row r="19" spans="1:13" ht="12.75">
      <c r="A19" s="57">
        <v>14</v>
      </c>
      <c r="B19" s="57" t="s">
        <v>225</v>
      </c>
      <c r="C19" s="57" t="s">
        <v>226</v>
      </c>
      <c r="D19" s="82">
        <v>11.56</v>
      </c>
      <c r="E19" s="11">
        <v>2</v>
      </c>
      <c r="F19" s="40" t="s">
        <v>14</v>
      </c>
      <c r="G19" s="83">
        <v>11.56</v>
      </c>
      <c r="J19" s="87">
        <v>11.56</v>
      </c>
      <c r="K19" s="90"/>
      <c r="L19" s="90"/>
      <c r="M19" s="90"/>
    </row>
    <row r="20" spans="1:13" ht="12.75">
      <c r="A20" s="57">
        <v>15</v>
      </c>
      <c r="B20" s="57" t="s">
        <v>227</v>
      </c>
      <c r="C20" s="57" t="s">
        <v>189</v>
      </c>
      <c r="D20" s="82">
        <v>19.72</v>
      </c>
      <c r="E20" s="11">
        <v>2</v>
      </c>
      <c r="F20" s="40" t="s">
        <v>14</v>
      </c>
      <c r="G20" s="83">
        <v>19.72</v>
      </c>
      <c r="J20" s="87">
        <v>19.72</v>
      </c>
      <c r="K20" s="90"/>
      <c r="L20" s="90"/>
      <c r="M20" s="90"/>
    </row>
    <row r="21" spans="1:13" ht="12.75">
      <c r="A21" s="57">
        <v>16</v>
      </c>
      <c r="B21" s="57" t="s">
        <v>228</v>
      </c>
      <c r="C21" s="57" t="s">
        <v>167</v>
      </c>
      <c r="D21" s="82">
        <v>19.38</v>
      </c>
      <c r="E21" s="11">
        <v>2</v>
      </c>
      <c r="F21" s="40" t="s">
        <v>14</v>
      </c>
      <c r="G21" s="83">
        <v>19.38</v>
      </c>
      <c r="J21" s="87">
        <v>19.38</v>
      </c>
      <c r="K21" s="90"/>
      <c r="L21" s="90"/>
      <c r="M21" s="90"/>
    </row>
    <row r="22" spans="1:13" ht="12.75">
      <c r="A22" s="57">
        <v>17</v>
      </c>
      <c r="B22" s="57" t="s">
        <v>229</v>
      </c>
      <c r="C22" s="57" t="s">
        <v>167</v>
      </c>
      <c r="D22" s="82">
        <v>19</v>
      </c>
      <c r="E22" s="11">
        <v>2</v>
      </c>
      <c r="F22" s="40" t="s">
        <v>14</v>
      </c>
      <c r="G22" s="83">
        <v>19</v>
      </c>
      <c r="J22" s="87">
        <v>19</v>
      </c>
      <c r="K22" s="90"/>
      <c r="L22" s="90"/>
      <c r="M22" s="90"/>
    </row>
    <row r="23" spans="1:13" ht="12.75">
      <c r="A23" s="57">
        <v>18</v>
      </c>
      <c r="B23" s="57" t="s">
        <v>230</v>
      </c>
      <c r="C23" s="57" t="s">
        <v>167</v>
      </c>
      <c r="D23" s="82">
        <v>19.22</v>
      </c>
      <c r="E23" s="11">
        <v>2</v>
      </c>
      <c r="F23" s="40" t="s">
        <v>14</v>
      </c>
      <c r="G23" s="83">
        <v>19.22</v>
      </c>
      <c r="J23" s="87">
        <v>19.22</v>
      </c>
      <c r="K23" s="90"/>
      <c r="L23" s="90"/>
      <c r="M23" s="90"/>
    </row>
    <row r="24" spans="1:13" ht="12.75">
      <c r="A24" s="57">
        <v>19</v>
      </c>
      <c r="B24" s="57" t="s">
        <v>231</v>
      </c>
      <c r="C24" s="57" t="s">
        <v>167</v>
      </c>
      <c r="D24" s="82">
        <v>20.16</v>
      </c>
      <c r="E24" s="11">
        <v>2</v>
      </c>
      <c r="F24" s="40" t="s">
        <v>14</v>
      </c>
      <c r="G24" s="83">
        <v>20.16</v>
      </c>
      <c r="J24" s="87">
        <v>20.16</v>
      </c>
      <c r="K24" s="90"/>
      <c r="L24" s="90"/>
      <c r="M24" s="90"/>
    </row>
    <row r="25" spans="1:13" ht="12.75">
      <c r="A25" s="57">
        <v>20</v>
      </c>
      <c r="B25" s="57" t="s">
        <v>232</v>
      </c>
      <c r="C25" s="57" t="s">
        <v>167</v>
      </c>
      <c r="D25" s="82">
        <v>20.83</v>
      </c>
      <c r="E25" s="11">
        <v>2</v>
      </c>
      <c r="F25" s="40" t="s">
        <v>14</v>
      </c>
      <c r="G25" s="83">
        <v>20.83</v>
      </c>
      <c r="J25" s="87">
        <v>20.83</v>
      </c>
      <c r="K25" s="90"/>
      <c r="L25" s="90"/>
      <c r="M25" s="90"/>
    </row>
    <row r="26" spans="1:13" ht="12.75">
      <c r="A26" s="58">
        <v>21</v>
      </c>
      <c r="B26" s="58" t="s">
        <v>233</v>
      </c>
      <c r="C26" s="58" t="s">
        <v>234</v>
      </c>
      <c r="D26" s="81">
        <v>19.2</v>
      </c>
      <c r="E26" s="45">
        <v>4</v>
      </c>
      <c r="F26" s="40" t="s">
        <v>5</v>
      </c>
      <c r="I26" s="81">
        <v>19.2</v>
      </c>
      <c r="J26" s="90"/>
      <c r="K26" s="90"/>
      <c r="L26" s="176">
        <v>19.2</v>
      </c>
      <c r="M26" s="90"/>
    </row>
    <row r="27" spans="1:13" ht="12.75">
      <c r="A27" s="57">
        <v>22</v>
      </c>
      <c r="B27" s="57" t="s">
        <v>235</v>
      </c>
      <c r="C27" s="57" t="s">
        <v>236</v>
      </c>
      <c r="D27" s="82">
        <v>9.12</v>
      </c>
      <c r="E27" s="11">
        <v>2</v>
      </c>
      <c r="F27" s="40" t="s">
        <v>14</v>
      </c>
      <c r="G27" s="83">
        <v>9.12</v>
      </c>
      <c r="J27" s="87">
        <v>9.12</v>
      </c>
      <c r="K27" s="90"/>
      <c r="L27" s="90"/>
      <c r="M27" s="90"/>
    </row>
    <row r="28" spans="1:13" ht="12.75">
      <c r="A28" s="57">
        <v>23</v>
      </c>
      <c r="B28" s="57" t="s">
        <v>237</v>
      </c>
      <c r="C28" s="57" t="s">
        <v>200</v>
      </c>
      <c r="D28" s="82">
        <v>9.55</v>
      </c>
      <c r="E28" s="11">
        <v>2</v>
      </c>
      <c r="F28" s="40" t="s">
        <v>5</v>
      </c>
      <c r="G28" s="83">
        <v>9.55</v>
      </c>
      <c r="J28" s="87">
        <v>9.55</v>
      </c>
      <c r="K28" s="90"/>
      <c r="L28" s="90"/>
      <c r="M28" s="90"/>
    </row>
    <row r="29" spans="1:13" ht="12.75">
      <c r="A29" s="57">
        <v>24</v>
      </c>
      <c r="B29" s="57" t="s">
        <v>238</v>
      </c>
      <c r="C29" s="57" t="s">
        <v>239</v>
      </c>
      <c r="D29" s="82">
        <v>6.79</v>
      </c>
      <c r="E29" s="11">
        <v>2</v>
      </c>
      <c r="F29" s="40" t="s">
        <v>14</v>
      </c>
      <c r="G29" s="83">
        <v>6.79</v>
      </c>
      <c r="J29" s="87">
        <v>6.79</v>
      </c>
      <c r="K29" s="90"/>
      <c r="L29" s="90"/>
      <c r="M29" s="90"/>
    </row>
    <row r="30" spans="1:13" ht="12.75">
      <c r="A30" s="57">
        <v>25</v>
      </c>
      <c r="B30" s="57" t="s">
        <v>240</v>
      </c>
      <c r="C30" s="57" t="s">
        <v>241</v>
      </c>
      <c r="D30" s="82">
        <v>7.55</v>
      </c>
      <c r="E30" s="11">
        <v>2</v>
      </c>
      <c r="F30" s="40" t="s">
        <v>14</v>
      </c>
      <c r="G30" s="83">
        <v>7.55</v>
      </c>
      <c r="J30" s="87">
        <v>7.55</v>
      </c>
      <c r="K30" s="90"/>
      <c r="L30" s="90"/>
      <c r="M30" s="90"/>
    </row>
    <row r="31" spans="1:13" ht="12.75">
      <c r="A31" s="57">
        <v>26</v>
      </c>
      <c r="B31" s="57" t="s">
        <v>242</v>
      </c>
      <c r="C31" s="57" t="s">
        <v>243</v>
      </c>
      <c r="D31" s="82">
        <v>16.13</v>
      </c>
      <c r="E31" s="11">
        <v>2</v>
      </c>
      <c r="F31" s="40" t="s">
        <v>14</v>
      </c>
      <c r="G31" s="83">
        <v>16.13</v>
      </c>
      <c r="J31" s="87">
        <v>16.13</v>
      </c>
      <c r="K31" s="90"/>
      <c r="L31" s="90"/>
      <c r="M31" s="90"/>
    </row>
    <row r="32" spans="1:13" ht="12.75">
      <c r="A32" s="57">
        <v>27</v>
      </c>
      <c r="B32" s="57" t="s">
        <v>203</v>
      </c>
      <c r="C32" s="57"/>
      <c r="D32" s="82">
        <v>63.97</v>
      </c>
      <c r="E32" s="11">
        <v>2</v>
      </c>
      <c r="F32" s="40" t="s">
        <v>5</v>
      </c>
      <c r="G32" s="83">
        <v>63.97</v>
      </c>
      <c r="J32" s="87">
        <v>63.97</v>
      </c>
      <c r="K32" s="90"/>
      <c r="L32" s="90"/>
      <c r="M32" s="90"/>
    </row>
    <row r="33" spans="1:13" ht="12.75">
      <c r="A33" s="57">
        <v>28</v>
      </c>
      <c r="B33" s="57" t="s">
        <v>244</v>
      </c>
      <c r="C33" s="57"/>
      <c r="D33" s="82">
        <v>31.83</v>
      </c>
      <c r="E33" s="11">
        <v>2</v>
      </c>
      <c r="F33" s="40" t="s">
        <v>5</v>
      </c>
      <c r="G33" s="83">
        <v>31.83</v>
      </c>
      <c r="J33" s="87">
        <v>31.83</v>
      </c>
      <c r="K33" s="90"/>
      <c r="L33" s="90"/>
      <c r="M33" s="90"/>
    </row>
    <row r="34" spans="1:13" ht="13.5" thickBot="1">
      <c r="A34" s="57">
        <v>29</v>
      </c>
      <c r="B34" s="57" t="s">
        <v>245</v>
      </c>
      <c r="C34" s="57"/>
      <c r="D34" s="82">
        <v>31.06</v>
      </c>
      <c r="E34" s="11">
        <v>2</v>
      </c>
      <c r="F34" s="262" t="s">
        <v>5</v>
      </c>
      <c r="G34" s="278">
        <v>31.06</v>
      </c>
      <c r="H34" s="247"/>
      <c r="I34" s="247"/>
      <c r="J34" s="246">
        <v>31.06</v>
      </c>
      <c r="K34" s="247"/>
      <c r="L34" s="247"/>
      <c r="M34" s="90"/>
    </row>
    <row r="35" spans="1:12" ht="12.75">
      <c r="A35" s="217" t="s">
        <v>19</v>
      </c>
      <c r="B35" s="217"/>
      <c r="C35" s="60"/>
      <c r="D35" s="51">
        <f>SUM(D6:D34)</f>
        <v>550.0900000000001</v>
      </c>
      <c r="G35" s="53">
        <f>SUM(G10:G34)</f>
        <v>454.09000000000003</v>
      </c>
      <c r="H35" s="53">
        <f>SUM(H8:H34)</f>
        <v>56</v>
      </c>
      <c r="I35">
        <f>SUM(I5:I34)</f>
        <v>40</v>
      </c>
      <c r="J35" s="91">
        <f>SUM(J10:J34)</f>
        <v>454.09000000000003</v>
      </c>
      <c r="K35" s="91">
        <f>SUM(K8:K34)</f>
        <v>56</v>
      </c>
      <c r="L35" s="91">
        <f>SUM(L6:L34)</f>
        <v>40</v>
      </c>
    </row>
    <row r="36" spans="2:12" ht="12.75">
      <c r="B36" s="1"/>
      <c r="C36" s="1"/>
      <c r="D36" s="1"/>
      <c r="J36" s="1"/>
      <c r="K36" s="1"/>
      <c r="L36" s="1"/>
    </row>
    <row r="37" spans="2:12" ht="12.75">
      <c r="B37" s="1"/>
      <c r="C37" s="1"/>
      <c r="D37" s="1"/>
      <c r="J37" s="92"/>
      <c r="K37" s="92"/>
      <c r="L37" s="92"/>
    </row>
    <row r="38" spans="10:12" ht="12.75">
      <c r="J38" s="92"/>
      <c r="K38" s="1"/>
      <c r="L38" s="1"/>
    </row>
    <row r="39" spans="5:6" ht="12.75">
      <c r="E39" s="211" t="s">
        <v>20</v>
      </c>
      <c r="F39" s="211"/>
    </row>
    <row r="40" spans="5:6" ht="25.5">
      <c r="E40" s="24" t="s">
        <v>21</v>
      </c>
      <c r="F40" s="25" t="s">
        <v>14</v>
      </c>
    </row>
    <row r="41" spans="5:6" ht="51">
      <c r="E41" s="24" t="s">
        <v>22</v>
      </c>
      <c r="F41" s="25" t="s">
        <v>5</v>
      </c>
    </row>
    <row r="42" spans="5:6" ht="25.5">
      <c r="E42" s="24" t="s">
        <v>23</v>
      </c>
      <c r="F42" s="25" t="s">
        <v>10</v>
      </c>
    </row>
    <row r="43" spans="5:6" ht="38.25">
      <c r="E43" s="24" t="s">
        <v>24</v>
      </c>
      <c r="F43" s="25" t="s">
        <v>25</v>
      </c>
    </row>
  </sheetData>
  <sheetProtection selectLockedCells="1" selectUnlockedCells="1"/>
  <mergeCells count="7">
    <mergeCell ref="F4:F5"/>
    <mergeCell ref="A35:B35"/>
    <mergeCell ref="E39:F39"/>
    <mergeCell ref="A4:A5"/>
    <mergeCell ref="B4:B5"/>
    <mergeCell ref="C4:C5"/>
    <mergeCell ref="E4:E5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1">
      <selection activeCell="G4" sqref="G4:I4"/>
    </sheetView>
  </sheetViews>
  <sheetFormatPr defaultColWidth="9.140625" defaultRowHeight="12.75"/>
  <cols>
    <col min="1" max="1" width="5.421875" style="0" customWidth="1"/>
    <col min="2" max="2" width="17.57421875" style="0" customWidth="1"/>
    <col min="3" max="3" width="19.00390625" style="0" customWidth="1"/>
    <col min="4" max="4" width="15.28125" style="0" customWidth="1"/>
    <col min="5" max="5" width="13.00390625" style="0" customWidth="1"/>
    <col min="6" max="6" width="13.00390625" style="55" customWidth="1"/>
    <col min="7" max="16384" width="11.57421875" style="0" customWidth="1"/>
  </cols>
  <sheetData>
    <row r="1" ht="12.75">
      <c r="C1" s="56" t="s">
        <v>247</v>
      </c>
    </row>
    <row r="2" spans="7:10" ht="12.75">
      <c r="G2" s="90"/>
      <c r="H2" s="90"/>
      <c r="I2" s="90"/>
      <c r="J2" s="90"/>
    </row>
    <row r="3" spans="1:10" ht="12.75" customHeight="1">
      <c r="A3" s="212" t="s">
        <v>27</v>
      </c>
      <c r="B3" s="212" t="s">
        <v>28</v>
      </c>
      <c r="C3" s="212" t="s">
        <v>29</v>
      </c>
      <c r="D3" s="30" t="s">
        <v>30</v>
      </c>
      <c r="E3" s="214" t="s">
        <v>163</v>
      </c>
      <c r="F3" s="218" t="s">
        <v>2</v>
      </c>
      <c r="G3" s="90"/>
      <c r="H3" s="90"/>
      <c r="I3" s="90"/>
      <c r="J3" s="90"/>
    </row>
    <row r="4" spans="1:10" ht="15" thickBot="1">
      <c r="A4" s="212"/>
      <c r="B4" s="212"/>
      <c r="C4" s="212"/>
      <c r="D4" s="30" t="s">
        <v>31</v>
      </c>
      <c r="E4" s="214"/>
      <c r="F4" s="218"/>
      <c r="G4" s="245" t="s">
        <v>730</v>
      </c>
      <c r="H4" s="245" t="s">
        <v>731</v>
      </c>
      <c r="I4" s="245" t="s">
        <v>732</v>
      </c>
      <c r="J4" s="90"/>
    </row>
    <row r="5" spans="1:10" ht="12.75">
      <c r="A5" s="58">
        <v>1</v>
      </c>
      <c r="B5" s="58" t="s">
        <v>248</v>
      </c>
      <c r="C5" s="58" t="s">
        <v>249</v>
      </c>
      <c r="D5" s="81">
        <v>17.99</v>
      </c>
      <c r="E5" s="93">
        <v>4</v>
      </c>
      <c r="F5" s="138" t="s">
        <v>5</v>
      </c>
      <c r="G5" s="90"/>
      <c r="H5" s="90"/>
      <c r="I5" s="176">
        <v>17.99</v>
      </c>
      <c r="J5" s="90"/>
    </row>
    <row r="6" spans="1:10" ht="12.75">
      <c r="A6" s="57">
        <v>2</v>
      </c>
      <c r="B6" s="57" t="s">
        <v>250</v>
      </c>
      <c r="C6" s="57" t="s">
        <v>251</v>
      </c>
      <c r="D6" s="82">
        <v>18.9</v>
      </c>
      <c r="E6" s="94">
        <v>2</v>
      </c>
      <c r="F6" s="181" t="s">
        <v>5</v>
      </c>
      <c r="G6" s="87">
        <v>18.9</v>
      </c>
      <c r="H6" s="90"/>
      <c r="I6" s="90"/>
      <c r="J6" s="90"/>
    </row>
    <row r="7" spans="1:10" ht="12.75">
      <c r="A7" s="57">
        <v>3</v>
      </c>
      <c r="B7" s="57" t="s">
        <v>252</v>
      </c>
      <c r="C7" s="57" t="s">
        <v>167</v>
      </c>
      <c r="D7" s="82">
        <v>19.38</v>
      </c>
      <c r="E7" s="94">
        <v>2</v>
      </c>
      <c r="F7" s="181" t="s">
        <v>5</v>
      </c>
      <c r="G7" s="87">
        <v>19.38</v>
      </c>
      <c r="H7" s="90"/>
      <c r="I7" s="90"/>
      <c r="J7" s="90"/>
    </row>
    <row r="8" spans="1:10" ht="12.75">
      <c r="A8" s="57">
        <v>4</v>
      </c>
      <c r="B8" s="57" t="s">
        <v>253</v>
      </c>
      <c r="C8" s="57" t="s">
        <v>167</v>
      </c>
      <c r="D8" s="82">
        <v>19.45</v>
      </c>
      <c r="E8" s="94">
        <v>2</v>
      </c>
      <c r="F8" s="181" t="s">
        <v>5</v>
      </c>
      <c r="G8" s="87">
        <v>19.45</v>
      </c>
      <c r="H8" s="90"/>
      <c r="I8" s="90"/>
      <c r="J8" s="90"/>
    </row>
    <row r="9" spans="1:10" ht="12.75">
      <c r="A9" s="57">
        <v>5</v>
      </c>
      <c r="B9" s="57" t="s">
        <v>254</v>
      </c>
      <c r="C9" s="57" t="s">
        <v>167</v>
      </c>
      <c r="D9" s="82">
        <v>19.6</v>
      </c>
      <c r="E9" s="94">
        <v>2</v>
      </c>
      <c r="F9" s="181" t="s">
        <v>5</v>
      </c>
      <c r="G9" s="87">
        <v>19.6</v>
      </c>
      <c r="H9" s="90"/>
      <c r="I9" s="90"/>
      <c r="J9" s="90"/>
    </row>
    <row r="10" spans="1:10" ht="12.75">
      <c r="A10" s="57">
        <v>6</v>
      </c>
      <c r="B10" s="57" t="s">
        <v>255</v>
      </c>
      <c r="C10" s="57" t="s">
        <v>256</v>
      </c>
      <c r="D10" s="82">
        <v>19.19</v>
      </c>
      <c r="E10" s="94">
        <v>2</v>
      </c>
      <c r="F10" s="181" t="s">
        <v>5</v>
      </c>
      <c r="G10" s="87">
        <v>19.19</v>
      </c>
      <c r="H10" s="90"/>
      <c r="I10" s="90"/>
      <c r="J10" s="90"/>
    </row>
    <row r="11" spans="1:10" ht="12.75">
      <c r="A11" s="74">
        <v>7</v>
      </c>
      <c r="B11" s="74" t="s">
        <v>257</v>
      </c>
      <c r="C11" s="74" t="s">
        <v>222</v>
      </c>
      <c r="D11" s="84">
        <v>19.32</v>
      </c>
      <c r="E11" s="95">
        <v>3</v>
      </c>
      <c r="F11" s="182" t="s">
        <v>5</v>
      </c>
      <c r="G11" s="90"/>
      <c r="H11" s="177">
        <v>19.32</v>
      </c>
      <c r="I11" s="90"/>
      <c r="J11" s="90"/>
    </row>
    <row r="12" spans="1:10" ht="12.75">
      <c r="A12" s="57">
        <v>8</v>
      </c>
      <c r="B12" s="57" t="s">
        <v>258</v>
      </c>
      <c r="C12" s="57" t="s">
        <v>177</v>
      </c>
      <c r="D12" s="82">
        <v>19.35</v>
      </c>
      <c r="E12" s="94">
        <v>2</v>
      </c>
      <c r="F12" s="181" t="s">
        <v>14</v>
      </c>
      <c r="G12" s="87">
        <v>19.35</v>
      </c>
      <c r="H12" s="90"/>
      <c r="I12" s="90"/>
      <c r="J12" s="90"/>
    </row>
    <row r="13" spans="1:10" ht="12.75">
      <c r="A13" s="57">
        <v>9</v>
      </c>
      <c r="B13" s="57" t="s">
        <v>259</v>
      </c>
      <c r="C13" s="57" t="s">
        <v>175</v>
      </c>
      <c r="D13" s="82">
        <v>19.26</v>
      </c>
      <c r="E13" s="94">
        <v>2</v>
      </c>
      <c r="F13" s="181" t="s">
        <v>10</v>
      </c>
      <c r="G13" s="87">
        <v>19.26</v>
      </c>
      <c r="H13" s="90"/>
      <c r="I13" s="90"/>
      <c r="J13" s="90"/>
    </row>
    <row r="14" spans="1:10" ht="12.75">
      <c r="A14" s="74">
        <v>10</v>
      </c>
      <c r="B14" s="74" t="s">
        <v>260</v>
      </c>
      <c r="C14" s="74" t="s">
        <v>261</v>
      </c>
      <c r="D14" s="84">
        <v>19.95</v>
      </c>
      <c r="E14" s="95">
        <v>3</v>
      </c>
      <c r="F14" s="182" t="s">
        <v>5</v>
      </c>
      <c r="G14" s="90"/>
      <c r="H14" s="177">
        <v>19.95</v>
      </c>
      <c r="I14" s="90"/>
      <c r="J14" s="90"/>
    </row>
    <row r="15" spans="1:10" ht="12.75">
      <c r="A15" s="57">
        <v>11</v>
      </c>
      <c r="B15" s="57" t="s">
        <v>262</v>
      </c>
      <c r="C15" s="57" t="s">
        <v>200</v>
      </c>
      <c r="D15" s="82">
        <v>21.01</v>
      </c>
      <c r="E15" s="94">
        <v>2</v>
      </c>
      <c r="F15" s="181" t="s">
        <v>5</v>
      </c>
      <c r="G15" s="87">
        <v>21.01</v>
      </c>
      <c r="H15" s="90"/>
      <c r="I15" s="90"/>
      <c r="J15" s="90"/>
    </row>
    <row r="16" spans="1:10" ht="12.75">
      <c r="A16" s="57">
        <v>12</v>
      </c>
      <c r="B16" s="57" t="s">
        <v>263</v>
      </c>
      <c r="C16" s="57" t="s">
        <v>264</v>
      </c>
      <c r="D16" s="82">
        <v>19.13</v>
      </c>
      <c r="E16" s="94">
        <v>2</v>
      </c>
      <c r="F16" s="181" t="s">
        <v>5</v>
      </c>
      <c r="G16" s="87">
        <v>19.13</v>
      </c>
      <c r="H16" s="90"/>
      <c r="I16" s="90"/>
      <c r="J16" s="90"/>
    </row>
    <row r="17" spans="1:10" ht="12.75">
      <c r="A17" s="57">
        <v>13</v>
      </c>
      <c r="B17" s="57" t="s">
        <v>265</v>
      </c>
      <c r="C17" s="57" t="s">
        <v>256</v>
      </c>
      <c r="D17" s="82">
        <v>19.09</v>
      </c>
      <c r="E17" s="94">
        <v>2</v>
      </c>
      <c r="F17" s="181" t="s">
        <v>5</v>
      </c>
      <c r="G17" s="87">
        <v>19.09</v>
      </c>
      <c r="H17" s="90"/>
      <c r="I17" s="90"/>
      <c r="J17" s="90"/>
    </row>
    <row r="18" spans="1:10" ht="12.75">
      <c r="A18" s="57">
        <v>14</v>
      </c>
      <c r="B18" s="57" t="s">
        <v>266</v>
      </c>
      <c r="C18" s="57" t="s">
        <v>167</v>
      </c>
      <c r="D18" s="82">
        <v>18.78</v>
      </c>
      <c r="E18" s="94">
        <v>2</v>
      </c>
      <c r="F18" s="181" t="s">
        <v>5</v>
      </c>
      <c r="G18" s="87">
        <v>18.78</v>
      </c>
      <c r="H18" s="90"/>
      <c r="I18" s="90"/>
      <c r="J18" s="90"/>
    </row>
    <row r="19" spans="1:10" ht="12.75">
      <c r="A19" s="57">
        <v>15</v>
      </c>
      <c r="B19" s="57" t="s">
        <v>267</v>
      </c>
      <c r="C19" s="57" t="s">
        <v>167</v>
      </c>
      <c r="D19" s="82">
        <v>18.78</v>
      </c>
      <c r="E19" s="94">
        <v>2</v>
      </c>
      <c r="F19" s="181" t="s">
        <v>5</v>
      </c>
      <c r="G19" s="87">
        <v>18.78</v>
      </c>
      <c r="H19" s="90"/>
      <c r="I19" s="90"/>
      <c r="J19" s="90"/>
    </row>
    <row r="20" spans="1:10" ht="12.75">
      <c r="A20" s="57">
        <v>16</v>
      </c>
      <c r="B20" s="57" t="s">
        <v>268</v>
      </c>
      <c r="C20" s="57" t="s">
        <v>256</v>
      </c>
      <c r="D20" s="82">
        <v>20.45</v>
      </c>
      <c r="E20" s="94">
        <v>2</v>
      </c>
      <c r="F20" s="181" t="s">
        <v>5</v>
      </c>
      <c r="G20" s="87">
        <v>20.45</v>
      </c>
      <c r="H20" s="90"/>
      <c r="I20" s="90"/>
      <c r="J20" s="90"/>
    </row>
    <row r="21" spans="1:10" ht="12.75">
      <c r="A21" s="57">
        <v>17</v>
      </c>
      <c r="B21" s="57" t="s">
        <v>269</v>
      </c>
      <c r="C21" s="57" t="s">
        <v>256</v>
      </c>
      <c r="D21" s="82">
        <v>20.01</v>
      </c>
      <c r="E21" s="94">
        <v>2</v>
      </c>
      <c r="F21" s="181" t="s">
        <v>5</v>
      </c>
      <c r="G21" s="87">
        <v>20.01</v>
      </c>
      <c r="H21" s="90"/>
      <c r="I21" s="90"/>
      <c r="J21" s="90"/>
    </row>
    <row r="22" spans="1:10" ht="12.75">
      <c r="A22" s="57">
        <v>18</v>
      </c>
      <c r="B22" s="57" t="s">
        <v>270</v>
      </c>
      <c r="C22" s="57" t="s">
        <v>167</v>
      </c>
      <c r="D22" s="82">
        <v>19.56</v>
      </c>
      <c r="E22" s="94">
        <v>2</v>
      </c>
      <c r="F22" s="181" t="s">
        <v>5</v>
      </c>
      <c r="G22" s="87">
        <v>19.56</v>
      </c>
      <c r="H22" s="90"/>
      <c r="I22" s="90"/>
      <c r="J22" s="90"/>
    </row>
    <row r="23" spans="1:10" ht="12.75">
      <c r="A23" s="58">
        <v>19</v>
      </c>
      <c r="B23" s="58" t="s">
        <v>271</v>
      </c>
      <c r="C23" s="58" t="s">
        <v>211</v>
      </c>
      <c r="D23" s="81">
        <v>19.09</v>
      </c>
      <c r="E23" s="93">
        <v>4</v>
      </c>
      <c r="F23" s="182" t="s">
        <v>5</v>
      </c>
      <c r="G23" s="90"/>
      <c r="H23" s="90"/>
      <c r="I23" s="176">
        <v>19.09</v>
      </c>
      <c r="J23" s="90"/>
    </row>
    <row r="24" spans="1:10" ht="12.75">
      <c r="A24" s="58">
        <v>20</v>
      </c>
      <c r="B24" s="58" t="s">
        <v>272</v>
      </c>
      <c r="C24" s="58" t="s">
        <v>146</v>
      </c>
      <c r="D24" s="81">
        <v>12.81</v>
      </c>
      <c r="E24" s="93">
        <v>4</v>
      </c>
      <c r="F24" s="182" t="s">
        <v>5</v>
      </c>
      <c r="G24" s="90"/>
      <c r="H24" s="90"/>
      <c r="I24" s="176">
        <v>12.81</v>
      </c>
      <c r="J24" s="90"/>
    </row>
    <row r="25" spans="1:10" ht="12.75">
      <c r="A25" s="57">
        <v>21</v>
      </c>
      <c r="B25" s="57" t="s">
        <v>273</v>
      </c>
      <c r="C25" s="57" t="s">
        <v>274</v>
      </c>
      <c r="D25" s="82">
        <v>6.24</v>
      </c>
      <c r="E25" s="94">
        <v>2</v>
      </c>
      <c r="F25" s="181" t="s">
        <v>10</v>
      </c>
      <c r="G25" s="87">
        <v>6.24</v>
      </c>
      <c r="H25" s="90"/>
      <c r="I25" s="90"/>
      <c r="J25" s="90"/>
    </row>
    <row r="26" spans="1:10" ht="12.75">
      <c r="A26" s="57">
        <v>22</v>
      </c>
      <c r="B26" s="57" t="s">
        <v>275</v>
      </c>
      <c r="C26" s="57" t="s">
        <v>276</v>
      </c>
      <c r="D26" s="82">
        <v>18.66</v>
      </c>
      <c r="E26" s="94">
        <v>2</v>
      </c>
      <c r="F26" s="181" t="s">
        <v>5</v>
      </c>
      <c r="G26" s="87">
        <v>18.66</v>
      </c>
      <c r="H26" s="90"/>
      <c r="I26" s="90"/>
      <c r="J26" s="90"/>
    </row>
    <row r="27" spans="1:10" ht="12.75">
      <c r="A27" s="57">
        <v>23</v>
      </c>
      <c r="B27" s="57" t="s">
        <v>277</v>
      </c>
      <c r="C27" s="57" t="s">
        <v>278</v>
      </c>
      <c r="D27" s="82">
        <v>14.1</v>
      </c>
      <c r="E27" s="94">
        <v>2</v>
      </c>
      <c r="F27" s="181" t="s">
        <v>5</v>
      </c>
      <c r="G27" s="87">
        <v>14.1</v>
      </c>
      <c r="H27" s="90"/>
      <c r="I27" s="90"/>
      <c r="J27" s="90"/>
    </row>
    <row r="28" spans="1:10" ht="12.75">
      <c r="A28" s="57">
        <v>24</v>
      </c>
      <c r="B28" s="57" t="s">
        <v>279</v>
      </c>
      <c r="C28" s="57" t="s">
        <v>239</v>
      </c>
      <c r="D28" s="82">
        <v>17.8</v>
      </c>
      <c r="E28" s="94">
        <v>2</v>
      </c>
      <c r="F28" s="181" t="s">
        <v>14</v>
      </c>
      <c r="G28" s="87">
        <v>17.8</v>
      </c>
      <c r="H28" s="90"/>
      <c r="I28" s="90"/>
      <c r="J28" s="90"/>
    </row>
    <row r="29" spans="1:10" ht="12.75">
      <c r="A29" s="57">
        <v>25</v>
      </c>
      <c r="B29" s="57" t="s">
        <v>159</v>
      </c>
      <c r="C29" s="57"/>
      <c r="D29" s="82">
        <v>22.26</v>
      </c>
      <c r="E29" s="94">
        <v>2</v>
      </c>
      <c r="F29" s="181" t="s">
        <v>5</v>
      </c>
      <c r="G29" s="87">
        <v>22.26</v>
      </c>
      <c r="H29" s="90"/>
      <c r="I29" s="90"/>
      <c r="J29" s="90"/>
    </row>
    <row r="30" spans="1:10" ht="13.5" thickBot="1">
      <c r="A30" s="57">
        <v>26</v>
      </c>
      <c r="B30" s="57" t="s">
        <v>160</v>
      </c>
      <c r="C30" s="57"/>
      <c r="D30" s="82">
        <v>97.73</v>
      </c>
      <c r="E30" s="94">
        <v>2</v>
      </c>
      <c r="F30" s="183" t="s">
        <v>5</v>
      </c>
      <c r="G30" s="279">
        <v>97.73</v>
      </c>
      <c r="H30" s="247"/>
      <c r="I30" s="247"/>
      <c r="J30" s="90"/>
    </row>
    <row r="31" spans="1:9" ht="12.75">
      <c r="A31" s="217" t="s">
        <v>19</v>
      </c>
      <c r="B31" s="217"/>
      <c r="C31" s="60"/>
      <c r="D31" s="51">
        <f>SUM(D5:D30)</f>
        <v>557.89</v>
      </c>
      <c r="G31" s="91">
        <f>SUM(G6:G30)</f>
        <v>468.7300000000001</v>
      </c>
      <c r="H31" s="91">
        <f>SUM(H11:H30)</f>
        <v>39.269999999999996</v>
      </c>
      <c r="I31" s="91">
        <f>SUM(I5:I30)</f>
        <v>49.89</v>
      </c>
    </row>
    <row r="32" spans="2:4" ht="12.75">
      <c r="B32" s="1"/>
      <c r="C32" s="1"/>
      <c r="D32" s="1"/>
    </row>
    <row r="33" spans="2:6" ht="12.75">
      <c r="B33" s="1"/>
      <c r="C33" s="1"/>
      <c r="D33" s="1"/>
      <c r="E33" s="211" t="s">
        <v>20</v>
      </c>
      <c r="F33" s="211"/>
    </row>
    <row r="34" spans="5:6" ht="25.5">
      <c r="E34" s="24" t="s">
        <v>21</v>
      </c>
      <c r="F34" s="25" t="s">
        <v>14</v>
      </c>
    </row>
    <row r="35" spans="5:6" ht="51">
      <c r="E35" s="24" t="s">
        <v>22</v>
      </c>
      <c r="F35" s="25" t="s">
        <v>5</v>
      </c>
    </row>
    <row r="36" spans="5:6" ht="25.5">
      <c r="E36" s="24" t="s">
        <v>23</v>
      </c>
      <c r="F36" s="25" t="s">
        <v>10</v>
      </c>
    </row>
    <row r="37" spans="5:6" ht="38.25">
      <c r="E37" s="24" t="s">
        <v>24</v>
      </c>
      <c r="F37" s="25" t="s">
        <v>25</v>
      </c>
    </row>
  </sheetData>
  <sheetProtection selectLockedCells="1" selectUnlockedCells="1"/>
  <mergeCells count="7">
    <mergeCell ref="F3:F4"/>
    <mergeCell ref="A31:B31"/>
    <mergeCell ref="E33:F33"/>
    <mergeCell ref="A3:A4"/>
    <mergeCell ref="B3:B4"/>
    <mergeCell ref="C3:C4"/>
    <mergeCell ref="E3:E4"/>
  </mergeCells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KKOT</cp:lastModifiedBy>
  <cp:lastPrinted>2017-09-28T10:26:22Z</cp:lastPrinted>
  <dcterms:modified xsi:type="dcterms:W3CDTF">2017-09-29T05:44:43Z</dcterms:modified>
  <cp:category/>
  <cp:version/>
  <cp:contentType/>
  <cp:contentStatus/>
</cp:coreProperties>
</file>